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1.90\Corporate-Finance&amp;Investments\Results\Analyst toolkit\2019\2Q19\"/>
    </mc:Choice>
  </mc:AlternateContent>
  <bookViews>
    <workbookView xWindow="0" yWindow="0" windowWidth="24000" windowHeight="8835" firstSheet="2" activeTab="9"/>
  </bookViews>
  <sheets>
    <sheet name="2010" sheetId="1" r:id="rId1"/>
    <sheet name="2011" sheetId="2" r:id="rId2"/>
    <sheet name="2012" sheetId="3" r:id="rId3"/>
    <sheet name="2013" sheetId="4" r:id="rId4"/>
    <sheet name="2014" sheetId="8" r:id="rId5"/>
    <sheet name="2015" sheetId="11" r:id="rId6"/>
    <sheet name="2016" sheetId="15" r:id="rId7"/>
    <sheet name="2017" sheetId="20" r:id="rId8"/>
    <sheet name="2018" sheetId="23" r:id="rId9"/>
    <sheet name="2019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" localSheetId="8" hidden="1">[1]Proforma!#REF!</definedName>
    <definedName name="__123Graph_D" localSheetId="9" hidden="1">[1]Proforma!#REF!</definedName>
    <definedName name="__123Graph_D" hidden="1">[1]Proforma!#REF!</definedName>
    <definedName name="_BAL2007" localSheetId="7" hidden="1">{#N/A,#N/A,FALSE,"INPUTS";#N/A,#N/A,FALSE,"PROFORMA BSHEET";#N/A,#N/A,FALSE,"COMBINED";#N/A,#N/A,FALSE,"HIGH YIELD";#N/A,#N/A,FALSE,"COMB_GRAPHS"}</definedName>
    <definedName name="_BAL2007" localSheetId="8" hidden="1">{#N/A,#N/A,FALSE,"INPUTS";#N/A,#N/A,FALSE,"PROFORMA BSHEET";#N/A,#N/A,FALSE,"COMBINED";#N/A,#N/A,FALSE,"HIGH YIELD";#N/A,#N/A,FALSE,"COMB_GRAPHS"}</definedName>
    <definedName name="_BAL2007" localSheetId="9" hidden="1">{#N/A,#N/A,FALSE,"INPUTS";#N/A,#N/A,FALSE,"PROFORMA BSHEET";#N/A,#N/A,FALSE,"COMBINED";#N/A,#N/A,FALSE,"HIGH YIELD";#N/A,#N/A,FALSE,"COMB_GRAPHS"}</definedName>
    <definedName name="_BAL2007" hidden="1">{#N/A,#N/A,FALSE,"INPUTS";#N/A,#N/A,FALSE,"PROFORMA BSHEET";#N/A,#N/A,FALSE,"COMBINED";#N/A,#N/A,FALSE,"HIGH YIELD";#N/A,#N/A,FALSE,"COMB_GRAPHS"}</definedName>
    <definedName name="_BG2004" localSheetId="8" hidden="1">[2]Proforma!#REF!</definedName>
    <definedName name="_BG2004" localSheetId="9" hidden="1">[2]Proforma!#REF!</definedName>
    <definedName name="_BG2004" hidden="1">[2]Proforma!#REF!</definedName>
    <definedName name="_Fill" localSheetId="8" hidden="1">#REF!</definedName>
    <definedName name="_Fill" localSheetId="9" hidden="1">#REF!</definedName>
    <definedName name="_Fill" hidden="1">#REF!</definedName>
    <definedName name="_xlnm._FilterDatabase" localSheetId="6" hidden="1">'2016'!$A$40:$P$337</definedName>
    <definedName name="_xlnm._FilterDatabase" localSheetId="7" hidden="1">#REF!</definedName>
    <definedName name="_xlnm._FilterDatabase" localSheetId="8" hidden="1">'2018'!$A$38:$O$210</definedName>
    <definedName name="_xlnm._FilterDatabase" localSheetId="9" hidden="1">'2019'!$A$39:$C$210</definedName>
    <definedName name="_xlnm._FilterDatabase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hidden="1">#REF!</definedName>
    <definedName name="_Key2" localSheetId="8" hidden="1">#REF!</definedName>
    <definedName name="_Key2" localSheetId="9" hidden="1">#REF!</definedName>
    <definedName name="_Key2" hidden="1">#REF!</definedName>
    <definedName name="_misr" localSheetId="7" hidden="1">[3]수리결과!#REF!</definedName>
    <definedName name="_misr" localSheetId="8" hidden="1">[3]수리결과!#REF!</definedName>
    <definedName name="_misr" localSheetId="9" hidden="1">[3]수리결과!#REF!</definedName>
    <definedName name="_misr" hidden="1">[3]수리결과!#REF!</definedName>
    <definedName name="_Order1" hidden="1">255</definedName>
    <definedName name="_Order2" hidden="1">255</definedName>
    <definedName name="_Sort" localSheetId="7" hidden="1">[4]수리결과!#REF!</definedName>
    <definedName name="_Sort" localSheetId="8" hidden="1">[4]수리결과!#REF!</definedName>
    <definedName name="_Sort" localSheetId="9" hidden="1">[4]수리결과!#REF!</definedName>
    <definedName name="_Sort" hidden="1">[4]수리결과!#REF!</definedName>
    <definedName name="_Table1_In1" localSheetId="7" hidden="1">'[1]#REF'!#REF!</definedName>
    <definedName name="_Table1_In1" localSheetId="8" hidden="1">'[1]#REF'!#REF!</definedName>
    <definedName name="_Table1_In1" localSheetId="9" hidden="1">'[1]#REF'!#REF!</definedName>
    <definedName name="_Table1_In1" hidden="1">'[1]#REF'!#REF!</definedName>
    <definedName name="_Table1_Out" hidden="1">'[1]#REF'!$Q$47:$R$52</definedName>
    <definedName name="_Table2_In1" localSheetId="8" hidden="1">'[1]#REF'!#REF!</definedName>
    <definedName name="_Table2_In1" localSheetId="9" hidden="1">'[1]#REF'!#REF!</definedName>
    <definedName name="_Table2_In1" hidden="1">'[1]#REF'!#REF!</definedName>
    <definedName name="_Table2_In2" hidden="1">'[1]#REF'!$M$14</definedName>
    <definedName name="_Table2_Out" hidden="1">'[1]#REF'!$C$11:$I$22</definedName>
    <definedName name="a" localSheetId="7" hidden="1">{#N/A,#N/A,FALSE,"Sensitivity"}</definedName>
    <definedName name="a" localSheetId="8" hidden="1">{#N/A,#N/A,FALSE,"Sensitivity"}</definedName>
    <definedName name="a" localSheetId="9" hidden="1">{#N/A,#N/A,FALSE,"Sensitivity"}</definedName>
    <definedName name="a" hidden="1">{#N/A,#N/A,FALSE,"Sensitivity"}</definedName>
    <definedName name="aa" localSheetId="7" hidden="1">{#N/A,#N/A,FALSE,"Sensitivity"}</definedName>
    <definedName name="aa" localSheetId="8" hidden="1">{#N/A,#N/A,FALSE,"Sensitivity"}</definedName>
    <definedName name="aa" localSheetId="9" hidden="1">{#N/A,#N/A,FALSE,"Sensitivity"}</definedName>
    <definedName name="aa" hidden="1">{#N/A,#N/A,FALSE,"Sensitivity"}</definedName>
    <definedName name="aaaa" localSheetId="7" hidden="1">{#N/A,#N/A,FALSE,"96 3월물량표";#N/A,#N/A,FALSE,"96 4월물량표";#N/A,#N/A,FALSE,"96 5월물량표"}</definedName>
    <definedName name="aaaa" localSheetId="8" hidden="1">{#N/A,#N/A,FALSE,"96 3월물량표";#N/A,#N/A,FALSE,"96 4월물량표";#N/A,#N/A,FALSE,"96 5월물량표"}</definedName>
    <definedName name="aaaa" localSheetId="9" hidden="1">{#N/A,#N/A,FALSE,"96 3월물량표";#N/A,#N/A,FALSE,"96 4월물량표";#N/A,#N/A,FALSE,"96 5월물량표"}</definedName>
    <definedName name="aaaa" hidden="1">{#N/A,#N/A,FALSE,"96 3월물량표";#N/A,#N/A,FALSE,"96 4월물량표";#N/A,#N/A,FALSE,"96 5월물량표"}</definedName>
    <definedName name="aaaaaaaaaaaaaaaaaaaaaaaaa" localSheetId="7" hidden="1">{#N/A,#N/A,FALSE,"Sensitivity"}</definedName>
    <definedName name="aaaaaaaaaaaaaaaaaaaaaaaaa" localSheetId="8" hidden="1">{#N/A,#N/A,FALSE,"Sensitivity"}</definedName>
    <definedName name="aaaaaaaaaaaaaaaaaaaaaaaaa" localSheetId="9" hidden="1">{#N/A,#N/A,FALSE,"Sensitivity"}</definedName>
    <definedName name="aaaaaaaaaaaaaaaaaaaaaaaaa" hidden="1">{#N/A,#N/A,FALSE,"Sensitivity"}</definedName>
    <definedName name="aaaaaaaaaaaaaaaaaaaaaaaaaaa" localSheetId="7" hidden="1">{#N/A,#N/A,FALSE,"Sensitivity"}</definedName>
    <definedName name="aaaaaaaaaaaaaaaaaaaaaaaaaaa" localSheetId="8" hidden="1">{#N/A,#N/A,FALSE,"Sensitivity"}</definedName>
    <definedName name="aaaaaaaaaaaaaaaaaaaaaaaaaaa" localSheetId="9" hidden="1">{#N/A,#N/A,FALSE,"Sensitivity"}</definedName>
    <definedName name="aaaaaaaaaaaaaaaaaaaaaaaaaaa" hidden="1">{#N/A,#N/A,FALSE,"Sensitivity"}</definedName>
    <definedName name="aasd" localSheetId="7" hidden="1">{#N/A,#N/A,FALSE,"Decision";#N/A,#N/A,FALSE,"RMB per car";#N/A,#N/A,FALSE,"RMB per chinese";#N/A,#N/A,FALSE,"Mio RMB";#N/A,#N/A,FALSE,"Mio RMB chinese"}</definedName>
    <definedName name="aasd" localSheetId="8" hidden="1">{#N/A,#N/A,FALSE,"Decision";#N/A,#N/A,FALSE,"RMB per car";#N/A,#N/A,FALSE,"RMB per chinese";#N/A,#N/A,FALSE,"Mio RMB";#N/A,#N/A,FALSE,"Mio RMB chinese"}</definedName>
    <definedName name="aasd" localSheetId="9" hidden="1">{#N/A,#N/A,FALSE,"Decision";#N/A,#N/A,FALSE,"RMB per car";#N/A,#N/A,FALSE,"RMB per chinese";#N/A,#N/A,FALSE,"Mio RMB";#N/A,#N/A,FALSE,"Mio RMB chinese"}</definedName>
    <definedName name="aasd" hidden="1">{#N/A,#N/A,FALSE,"Decision";#N/A,#N/A,FALSE,"RMB per car";#N/A,#N/A,FALSE,"RMB per chinese";#N/A,#N/A,FALSE,"Mio RMB";#N/A,#N/A,FALSE,"Mio RMB chinese"}</definedName>
    <definedName name="Access_Button" hidden="1">"업체현황_카드발송_List"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"C:\dnkim\협력업체\카드발송.mdb"</definedName>
    <definedName name="ahmad" localSheetId="7" hidden="1">{#N/A,#N/A,FALSE,"Valuation Assumptions";#N/A,#N/A,FALSE,"Summary";#N/A,#N/A,FALSE,"DCF";#N/A,#N/A,FALSE,"Valuation";#N/A,#N/A,FALSE,"WACC";#N/A,#N/A,FALSE,"UBVH";#N/A,#N/A,FALSE,"Free Cash Flow"}</definedName>
    <definedName name="ahmad" localSheetId="8" hidden="1">{#N/A,#N/A,FALSE,"Valuation Assumptions";#N/A,#N/A,FALSE,"Summary";#N/A,#N/A,FALSE,"DCF";#N/A,#N/A,FALSE,"Valuation";#N/A,#N/A,FALSE,"WACC";#N/A,#N/A,FALSE,"UBVH";#N/A,#N/A,FALSE,"Free Cash Flow"}</definedName>
    <definedName name="ahmad" localSheetId="9" hidden="1">{#N/A,#N/A,FALSE,"Valuation Assumptions";#N/A,#N/A,FALSE,"Summary";#N/A,#N/A,FALSE,"DCF";#N/A,#N/A,FALSE,"Valuation";#N/A,#N/A,FALSE,"WACC";#N/A,#N/A,FALSE,"UBVH";#N/A,#N/A,FALSE,"Free Cash Flow"}</definedName>
    <definedName name="ahmad" hidden="1">{#N/A,#N/A,FALSE,"Valuation Assumptions";#N/A,#N/A,FALSE,"Summary";#N/A,#N/A,FALSE,"DCF";#N/A,#N/A,FALSE,"Valuation";#N/A,#N/A,FALSE,"WACC";#N/A,#N/A,FALSE,"UBVH";#N/A,#N/A,FALSE,"Free Cash Flow"}</definedName>
    <definedName name="anscount" hidden="1">1</definedName>
    <definedName name="AS2DocOpenMode" hidden="1">"AS2DocumentEdit"</definedName>
    <definedName name="AS2ReportLS" hidden="1">1</definedName>
    <definedName name="AS2StaticLS" localSheetId="8" hidden="1">#REF!</definedName>
    <definedName name="AS2StaticLS" localSheetId="9" hidden="1">#REF!</definedName>
    <definedName name="AS2StaticLS" hidden="1">#REF!</definedName>
    <definedName name="AS2SyncStepLS" hidden="1">0</definedName>
    <definedName name="AS2TickmarkLS" localSheetId="8" hidden="1">#REF!</definedName>
    <definedName name="AS2TickmarkLS" localSheetId="9" hidden="1">#REF!</definedName>
    <definedName name="AS2TickmarkLS" hidden="1">#REF!</definedName>
    <definedName name="AS2VersionLS" hidden="1">300</definedName>
    <definedName name="ASASA" localSheetId="8" hidden="1">#REF!</definedName>
    <definedName name="ASASA" localSheetId="9" hidden="1">#REF!</definedName>
    <definedName name="ASASA" hidden="1">#REF!</definedName>
    <definedName name="asdfasf" localSheetId="7" hidden="1">{#N/A,#N/A,FALSE,"Decision";#N/A,#N/A,FALSE,"RMB per car";#N/A,#N/A,FALSE,"RMB per chinese";#N/A,#N/A,FALSE,"Mio RMB";#N/A,#N/A,FALSE,"Mio RMB chinese"}</definedName>
    <definedName name="asdfasf" localSheetId="8" hidden="1">{#N/A,#N/A,FALSE,"Decision";#N/A,#N/A,FALSE,"RMB per car";#N/A,#N/A,FALSE,"RMB per chinese";#N/A,#N/A,FALSE,"Mio RMB";#N/A,#N/A,FALSE,"Mio RMB chinese"}</definedName>
    <definedName name="asdfasf" localSheetId="9" hidden="1">{#N/A,#N/A,FALSE,"Decision";#N/A,#N/A,FALSE,"RMB per car";#N/A,#N/A,FALSE,"RMB per chinese";#N/A,#N/A,FALSE,"Mio RMB";#N/A,#N/A,FALSE,"Mio RMB chinese"}</definedName>
    <definedName name="asdfasf" hidden="1">{#N/A,#N/A,FALSE,"Decision";#N/A,#N/A,FALSE,"RMB per car";#N/A,#N/A,FALSE,"RMB per chinese";#N/A,#N/A,FALSE,"Mio RMB";#N/A,#N/A,FALSE,"Mio RMB chinese"}</definedName>
    <definedName name="b" localSheetId="7" hidden="1">{#N/A,#N/A,FALSE,"Sensitivity"}</definedName>
    <definedName name="b" localSheetId="8" hidden="1">{#N/A,#N/A,FALSE,"Sensitivity"}</definedName>
    <definedName name="b" localSheetId="9" hidden="1">{#N/A,#N/A,FALSE,"Sensitivity"}</definedName>
    <definedName name="b" hidden="1">{#N/A,#N/A,FALSE,"Sensitivity"}</definedName>
    <definedName name="BALANCE2007" localSheetId="7" hidden="1">{#N/A,#N/A,FALSE,"ACQ_GRAPHS";#N/A,#N/A,FALSE,"T_1 GRAPHS";#N/A,#N/A,FALSE,"T_2 GRAPHS";#N/A,#N/A,FALSE,"COMB_GRAPHS"}</definedName>
    <definedName name="BALANCE2007" localSheetId="8" hidden="1">{#N/A,#N/A,FALSE,"ACQ_GRAPHS";#N/A,#N/A,FALSE,"T_1 GRAPHS";#N/A,#N/A,FALSE,"T_2 GRAPHS";#N/A,#N/A,FALSE,"COMB_GRAPHS"}</definedName>
    <definedName name="BALANCE2007" localSheetId="9" hidden="1">{#N/A,#N/A,FALSE,"ACQ_GRAPHS";#N/A,#N/A,FALSE,"T_1 GRAPHS";#N/A,#N/A,FALSE,"T_2 GRAPHS";#N/A,#N/A,FALSE,"COMB_GRAPHS"}</definedName>
    <definedName name="BALANCE2007" hidden="1">{#N/A,#N/A,FALSE,"ACQ_GRAPHS";#N/A,#N/A,FALSE,"T_1 GRAPHS";#N/A,#N/A,FALSE,"T_2 GRAPHS";#N/A,#N/A,FALSE,"COMB_GRAPHS"}</definedName>
    <definedName name="bb" localSheetId="7" hidden="1">{#N/A,#N/A,FALSE,"Decision";#N/A,#N/A,FALSE,"RMB per car";#N/A,#N/A,FALSE,"RMB per chinese";#N/A,#N/A,FALSE,"Mio RMB";#N/A,#N/A,FALSE,"Mio RMB chinese"}</definedName>
    <definedName name="bb" localSheetId="8" hidden="1">{#N/A,#N/A,FALSE,"Decision";#N/A,#N/A,FALSE,"RMB per car";#N/A,#N/A,FALSE,"RMB per chinese";#N/A,#N/A,FALSE,"Mio RMB";#N/A,#N/A,FALSE,"Mio RMB chinese"}</definedName>
    <definedName name="bb" localSheetId="9" hidden="1">{#N/A,#N/A,FALSE,"Decision";#N/A,#N/A,FALSE,"RMB per car";#N/A,#N/A,FALSE,"RMB per chinese";#N/A,#N/A,FALSE,"Mio RMB";#N/A,#N/A,FALSE,"Mio RMB chinese"}</definedName>
    <definedName name="bb" hidden="1">{#N/A,#N/A,FALSE,"Decision";#N/A,#N/A,FALSE,"RMB per car";#N/A,#N/A,FALSE,"RMB per chinese";#N/A,#N/A,FALSE,"Mio RMB";#N/A,#N/A,FALSE,"Mio RMB chinese"}</definedName>
    <definedName name="BG_Del" hidden="1">15</definedName>
    <definedName name="BG_Ins" hidden="1">4</definedName>
    <definedName name="BG_Mod" hidden="1">6</definedName>
    <definedName name="bola" localSheetId="7" hidden="1">{#N/A,#N/A,FALSE,"Decision";#N/A,#N/A,FALSE,"RMB per car";#N/A,#N/A,FALSE,"RMB per chinese";#N/A,#N/A,FALSE,"Mio RMB";#N/A,#N/A,FALSE,"Mio RMB chinese"}</definedName>
    <definedName name="bola" localSheetId="8" hidden="1">{#N/A,#N/A,FALSE,"Decision";#N/A,#N/A,FALSE,"RMB per car";#N/A,#N/A,FALSE,"RMB per chinese";#N/A,#N/A,FALSE,"Mio RMB";#N/A,#N/A,FALSE,"Mio RMB chinese"}</definedName>
    <definedName name="bola" localSheetId="9" hidden="1">{#N/A,#N/A,FALSE,"Decision";#N/A,#N/A,FALSE,"RMB per car";#N/A,#N/A,FALSE,"RMB per chinese";#N/A,#N/A,FALSE,"Mio RMB";#N/A,#N/A,FALSE,"Mio RMB chinese"}</definedName>
    <definedName name="bola" hidden="1">{#N/A,#N/A,FALSE,"Decision";#N/A,#N/A,FALSE,"RMB per car";#N/A,#N/A,FALSE,"RMB per chinese";#N/A,#N/A,FALSE,"Mio RMB";#N/A,#N/A,FALSE,"Mio RMB chinese"}</definedName>
    <definedName name="Capex" localSheetId="7" hidden="1">{#N/A,#N/A,FALSE,"Sensitivity"}</definedName>
    <definedName name="Capex" localSheetId="8" hidden="1">{#N/A,#N/A,FALSE,"Sensitivity"}</definedName>
    <definedName name="Capex" localSheetId="9" hidden="1">{#N/A,#N/A,FALSE,"Sensitivity"}</definedName>
    <definedName name="Capex" hidden="1">{#N/A,#N/A,FALSE,"Sensitivity"}</definedName>
    <definedName name="cc" localSheetId="7" hidden="1">{#N/A,#N/A,FALSE,"Decision";#N/A,#N/A,FALSE,"RMB per car";#N/A,#N/A,FALSE,"RMB per chinese";#N/A,#N/A,FALSE,"Mio RMB";#N/A,#N/A,FALSE,"Mio RMB chinese"}</definedName>
    <definedName name="cc" localSheetId="8" hidden="1">{#N/A,#N/A,FALSE,"Decision";#N/A,#N/A,FALSE,"RMB per car";#N/A,#N/A,FALSE,"RMB per chinese";#N/A,#N/A,FALSE,"Mio RMB";#N/A,#N/A,FALSE,"Mio RMB chinese"}</definedName>
    <definedName name="cc" localSheetId="9" hidden="1">{#N/A,#N/A,FALSE,"Decision";#N/A,#N/A,FALSE,"RMB per car";#N/A,#N/A,FALSE,"RMB per chinese";#N/A,#N/A,FALSE,"Mio RMB";#N/A,#N/A,FALSE,"Mio RMB chinese"}</definedName>
    <definedName name="cc" hidden="1">{#N/A,#N/A,FALSE,"Decision";#N/A,#N/A,FALSE,"RMB per car";#N/A,#N/A,FALSE,"RMB per chinese";#N/A,#N/A,FALSE,"Mio RMB";#N/A,#N/A,FALSE,"Mio RMB chinese"}</definedName>
    <definedName name="CCC" localSheetId="8" hidden="1">#REF!</definedName>
    <definedName name="CCC" localSheetId="9" hidden="1">#REF!</definedName>
    <definedName name="CCC" hidden="1">#REF!</definedName>
    <definedName name="Client" localSheetId="8" hidden="1">#REF!</definedName>
    <definedName name="Client" localSheetId="9" hidden="1">#REF!</definedName>
    <definedName name="Client" hidden="1">#REF!</definedName>
    <definedName name="Cover_Ar" localSheetId="7" hidden="1">{#N/A,#N/A,FALSE,"Sensitivity"}</definedName>
    <definedName name="Cover_Ar" localSheetId="8" hidden="1">{#N/A,#N/A,FALSE,"Sensitivity"}</definedName>
    <definedName name="Cover_Ar" localSheetId="9" hidden="1">{#N/A,#N/A,FALSE,"Sensitivity"}</definedName>
    <definedName name="Cover_Ar" hidden="1">{#N/A,#N/A,FALSE,"Sensitivity"}</definedName>
    <definedName name="d" localSheetId="7" hidden="1">{#N/A,#N/A,FALSE,"Sensitivity"}</definedName>
    <definedName name="d" localSheetId="8" hidden="1">{#N/A,#N/A,FALSE,"Sensitivity"}</definedName>
    <definedName name="d" localSheetId="9" hidden="1">{#N/A,#N/A,FALSE,"Sensitivity"}</definedName>
    <definedName name="d" hidden="1">{#N/A,#N/A,FALSE,"Sensitivity"}</definedName>
    <definedName name="DATA_03" hidden="1">'[5]Sales Seasonality by Month'!$C$9:$C$20</definedName>
    <definedName name="DATA_04" hidden="1">'[5]Sales Seasonality by Month'!$F$9:$F$20</definedName>
    <definedName name="ddasgad" localSheetId="7" hidden="1">{#N/A,#N/A,FALSE,"96 3월물량표";#N/A,#N/A,FALSE,"96 4월물량표";#N/A,#N/A,FALSE,"96 5월물량표"}</definedName>
    <definedName name="ddasgad" localSheetId="8" hidden="1">{#N/A,#N/A,FALSE,"96 3월물량표";#N/A,#N/A,FALSE,"96 4월물량표";#N/A,#N/A,FALSE,"96 5월물량표"}</definedName>
    <definedName name="ddasgad" localSheetId="9" hidden="1">{#N/A,#N/A,FALSE,"96 3월물량표";#N/A,#N/A,FALSE,"96 4월물량표";#N/A,#N/A,FALSE,"96 5월물량표"}</definedName>
    <definedName name="ddasgad" hidden="1">{#N/A,#N/A,FALSE,"96 3월물량표";#N/A,#N/A,FALSE,"96 4월물량표";#N/A,#N/A,FALSE,"96 5월물량표"}</definedName>
    <definedName name="DEDE" localSheetId="7" hidden="1">{#N/A,#N/A,FALSE,"ACQ_GRAPHS";#N/A,#N/A,FALSE,"T_1 GRAPHS";#N/A,#N/A,FALSE,"T_2 GRAPHS";#N/A,#N/A,FALSE,"COMB_GRAPHS"}</definedName>
    <definedName name="DEDE" localSheetId="8" hidden="1">{#N/A,#N/A,FALSE,"ACQ_GRAPHS";#N/A,#N/A,FALSE,"T_1 GRAPHS";#N/A,#N/A,FALSE,"T_2 GRAPHS";#N/A,#N/A,FALSE,"COMB_GRAPHS"}</definedName>
    <definedName name="DEDE" localSheetId="9" hidden="1">{#N/A,#N/A,FALSE,"ACQ_GRAPHS";#N/A,#N/A,FALSE,"T_1 GRAPHS";#N/A,#N/A,FALSE,"T_2 GRAPHS";#N/A,#N/A,FALSE,"COMB_GRAPHS"}</definedName>
    <definedName name="DEDE" hidden="1">{#N/A,#N/A,FALSE,"ACQ_GRAPHS";#N/A,#N/A,FALSE,"T_1 GRAPHS";#N/A,#N/A,FALSE,"T_2 GRAPHS";#N/A,#N/A,FALSE,"COMB_GRAPHS"}</definedName>
    <definedName name="DES" hidden="1">'[1]#REF'!$C$11:$I$22</definedName>
    <definedName name="dfds" localSheetId="7" hidden="1">#REF!</definedName>
    <definedName name="dfds" localSheetId="8" hidden="1">#REF!</definedName>
    <definedName name="dfds" localSheetId="9" hidden="1">#REF!</definedName>
    <definedName name="dfds" hidden="1">#REF!</definedName>
    <definedName name="dfs" localSheetId="7" hidden="1">#REF!</definedName>
    <definedName name="dfs" localSheetId="8" hidden="1">#REF!</definedName>
    <definedName name="dfs" localSheetId="9" hidden="1">#REF!</definedName>
    <definedName name="dfs" hidden="1">#REF!</definedName>
    <definedName name="dg" localSheetId="7" hidden="1">#REF!</definedName>
    <definedName name="dg" localSheetId="8" hidden="1">#REF!</definedName>
    <definedName name="dg" localSheetId="9" hidden="1">#REF!</definedName>
    <definedName name="dg" hidden="1">#REF!</definedName>
    <definedName name="dgdfg" localSheetId="8" hidden="1">#REF!</definedName>
    <definedName name="dgdfg" localSheetId="9" hidden="1">#REF!</definedName>
    <definedName name="dgdfg" hidden="1">#REF!</definedName>
    <definedName name="DSE" localSheetId="8" hidden="1">#REF!</definedName>
    <definedName name="DSE" localSheetId="9" hidden="1">#REF!</definedName>
    <definedName name="DSE" hidden="1">#REF!</definedName>
    <definedName name="dsfsd" localSheetId="7" hidden="1">{#N/A,#N/A,FALSE,"Sensitivity"}</definedName>
    <definedName name="dsfsd" localSheetId="8" hidden="1">{#N/A,#N/A,FALSE,"Sensitivity"}</definedName>
    <definedName name="dsfsd" localSheetId="9" hidden="1">{#N/A,#N/A,FALSE,"Sensitivity"}</definedName>
    <definedName name="dsfsd" hidden="1">{#N/A,#N/A,FALSE,"Sensitivity"}</definedName>
    <definedName name="dsfsdg" localSheetId="8" hidden="1">#REF!</definedName>
    <definedName name="dsfsdg" localSheetId="9" hidden="1">#REF!</definedName>
    <definedName name="dsfsdg" hidden="1">#REF!</definedName>
    <definedName name="e" localSheetId="8" hidden="1">[2]Proforma!#REF!</definedName>
    <definedName name="e" localSheetId="9" hidden="1">[2]Proforma!#REF!</definedName>
    <definedName name="e" hidden="1">[2]Proforma!#REF!</definedName>
    <definedName name="Emad" localSheetId="7" hidden="1">{#N/A,#N/A,FALSE,"Sensitivity"}</definedName>
    <definedName name="Emad" localSheetId="8" hidden="1">{#N/A,#N/A,FALSE,"Sensitivity"}</definedName>
    <definedName name="Emad" localSheetId="9" hidden="1">{#N/A,#N/A,FALSE,"Sensitivity"}</definedName>
    <definedName name="Emad" hidden="1">{#N/A,#N/A,FALSE,"Sensitivity"}</definedName>
    <definedName name="ffff" localSheetId="7" hidden="1">{#N/A,#N/A,FALSE,"Valuation Assumptions";#N/A,#N/A,FALSE,"Summary";#N/A,#N/A,FALSE,"DCF";#N/A,#N/A,FALSE,"Valuation";#N/A,#N/A,FALSE,"WACC";#N/A,#N/A,FALSE,"UBVH";#N/A,#N/A,FALSE,"Free Cash Flow"}</definedName>
    <definedName name="ffff" localSheetId="8" hidden="1">{#N/A,#N/A,FALSE,"Valuation Assumptions";#N/A,#N/A,FALSE,"Summary";#N/A,#N/A,FALSE,"DCF";#N/A,#N/A,FALSE,"Valuation";#N/A,#N/A,FALSE,"WACC";#N/A,#N/A,FALSE,"UBVH";#N/A,#N/A,FALSE,"Free Cash Flow"}</definedName>
    <definedName name="ffff" localSheetId="9" hidden="1">{#N/A,#N/A,FALSE,"Valuation Assumptions";#N/A,#N/A,FALSE,"Summary";#N/A,#N/A,FALSE,"DCF";#N/A,#N/A,FALSE,"Valuation";#N/A,#N/A,FALSE,"WACC";#N/A,#N/A,FALSE,"UBVH";#N/A,#N/A,FALSE,"Free Cash Flow"}</definedName>
    <definedName name="ffff" hidden="1">{#N/A,#N/A,FALSE,"Valuation Assumptions";#N/A,#N/A,FALSE,"Summary";#N/A,#N/A,FALSE,"DCF";#N/A,#N/A,FALSE,"Valuation";#N/A,#N/A,FALSE,"WACC";#N/A,#N/A,FALSE,"UBVH";#N/A,#N/A,FALSE,"Free Cash Flow"}</definedName>
    <definedName name="fgdg" localSheetId="8" hidden="1">#REF!</definedName>
    <definedName name="fgdg" localSheetId="9" hidden="1">#REF!</definedName>
    <definedName name="fgdg" hidden="1">#REF!</definedName>
    <definedName name="fgf" localSheetId="8" hidden="1">#REF!</definedName>
    <definedName name="fgf" localSheetId="9" hidden="1">#REF!</definedName>
    <definedName name="fgf" hidden="1">#REF!</definedName>
    <definedName name="fill" localSheetId="8" hidden="1">#REF!</definedName>
    <definedName name="fill" localSheetId="9" hidden="1">#REF!</definedName>
    <definedName name="fill" hidden="1">#REF!</definedName>
    <definedName name="Gauge" localSheetId="8" hidden="1">#REF!</definedName>
    <definedName name="Gauge" localSheetId="9" hidden="1">#REF!</definedName>
    <definedName name="Gauge" hidden="1">#REF!</definedName>
    <definedName name="GaugeBase" localSheetId="8" hidden="1">#REF!</definedName>
    <definedName name="GaugeBase" localSheetId="9" hidden="1">#REF!</definedName>
    <definedName name="GaugeBase" hidden="1">#REF!</definedName>
    <definedName name="gggggg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ggggg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gjf" localSheetId="8" hidden="1">#REF!</definedName>
    <definedName name="gjf" localSheetId="9" hidden="1">#REF!</definedName>
    <definedName name="gjf" hidden="1">#REF!</definedName>
    <definedName name="hhhhh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hhhh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JK" localSheetId="7" hidden="1">{#N/A,#N/A,TRUE,"Y생산";#N/A,#N/A,TRUE,"Y판매";#N/A,#N/A,TRUE,"Y총물량";#N/A,#N/A,TRUE,"Y능력";#N/A,#N/A,TRUE,"YKD"}</definedName>
    <definedName name="JK" localSheetId="8" hidden="1">{#N/A,#N/A,TRUE,"Y생산";#N/A,#N/A,TRUE,"Y판매";#N/A,#N/A,TRUE,"Y총물량";#N/A,#N/A,TRUE,"Y능력";#N/A,#N/A,TRUE,"YKD"}</definedName>
    <definedName name="JK" localSheetId="9" hidden="1">{#N/A,#N/A,TRUE,"Y생산";#N/A,#N/A,TRUE,"Y판매";#N/A,#N/A,TRUE,"Y총물량";#N/A,#N/A,TRUE,"Y능력";#N/A,#N/A,TRUE,"YKD"}</definedName>
    <definedName name="JK" hidden="1">{#N/A,#N/A,TRUE,"Y생산";#N/A,#N/A,TRUE,"Y판매";#N/A,#N/A,TRUE,"Y총물량";#N/A,#N/A,TRUE,"Y능력";#N/A,#N/A,TRUE,"YKD"}</definedName>
    <definedName name="jsfbgs" localSheetId="7" hidden="1">{#N/A,#N/A,FALSE,"Decision";#N/A,#N/A,FALSE,"RMB per car";#N/A,#N/A,FALSE,"RMB per chinese";#N/A,#N/A,FALSE,"Mio RMB";#N/A,#N/A,FALSE,"Mio RMB chinese"}</definedName>
    <definedName name="jsfbgs" localSheetId="8" hidden="1">{#N/A,#N/A,FALSE,"Decision";#N/A,#N/A,FALSE,"RMB per car";#N/A,#N/A,FALSE,"RMB per chinese";#N/A,#N/A,FALSE,"Mio RMB";#N/A,#N/A,FALSE,"Mio RMB chinese"}</definedName>
    <definedName name="jsfbgs" localSheetId="9" hidden="1">{#N/A,#N/A,FALSE,"Decision";#N/A,#N/A,FALSE,"RMB per car";#N/A,#N/A,FALSE,"RMB per chinese";#N/A,#N/A,FALSE,"Mio RMB";#N/A,#N/A,FALSE,"Mio RMB chinese"}</definedName>
    <definedName name="jsfbgs" hidden="1">{#N/A,#N/A,FALSE,"Decision";#N/A,#N/A,FALSE,"RMB per car";#N/A,#N/A,FALSE,"RMB per chinese";#N/A,#N/A,FALSE,"Mio RMB";#N/A,#N/A,FALSE,"Mio RMB chinese"}</definedName>
    <definedName name="k" localSheetId="8" hidden="1">#REF!</definedName>
    <definedName name="k" localSheetId="9" hidden="1">#REF!</definedName>
    <definedName name="k" hidden="1">#REF!</definedName>
    <definedName name="kdsiuewjwu" localSheetId="8" hidden="1">#REF!</definedName>
    <definedName name="kdsiuewjwu" localSheetId="9" hidden="1">#REF!</definedName>
    <definedName name="kdsiuewjwu" hidden="1">#REF!</definedName>
    <definedName name="koooooooooo" localSheetId="8" hidden="1">#REF!</definedName>
    <definedName name="koooooooooo" localSheetId="9" hidden="1">#REF!</definedName>
    <definedName name="koooooooooo" hidden="1">#REF!</definedName>
    <definedName name="koooooooooooooo" localSheetId="8" hidden="1">#REF!</definedName>
    <definedName name="koooooooooooooo" localSheetId="9" hidden="1">#REF!</definedName>
    <definedName name="koooooooooooooo" hidden="1">#REF!</definedName>
    <definedName name="March" localSheetId="8" hidden="1">#REF!</definedName>
    <definedName name="March" localSheetId="9" hidden="1">#REF!</definedName>
    <definedName name="March" hidden="1">#REF!</definedName>
    <definedName name="marco" localSheetId="7" hidden="1">{#N/A,#N/A,FALSE,"Sensitivity"}</definedName>
    <definedName name="marco" localSheetId="8" hidden="1">{#N/A,#N/A,FALSE,"Sensitivity"}</definedName>
    <definedName name="marco" localSheetId="9" hidden="1">{#N/A,#N/A,FALSE,"Sensitivity"}</definedName>
    <definedName name="marco" hidden="1">{#N/A,#N/A,FALSE,"Sensitivity"}</definedName>
    <definedName name="OOO" localSheetId="7" hidden="1">{#N/A,#N/A,TRUE,"Y생산";#N/A,#N/A,TRUE,"Y판매";#N/A,#N/A,TRUE,"Y총물량";#N/A,#N/A,TRUE,"Y능력";#N/A,#N/A,TRUE,"YKD"}</definedName>
    <definedName name="OOO" localSheetId="8" hidden="1">{#N/A,#N/A,TRUE,"Y생산";#N/A,#N/A,TRUE,"Y판매";#N/A,#N/A,TRUE,"Y총물량";#N/A,#N/A,TRUE,"Y능력";#N/A,#N/A,TRUE,"YKD"}</definedName>
    <definedName name="OOO" localSheetId="9" hidden="1">{#N/A,#N/A,TRUE,"Y생산";#N/A,#N/A,TRUE,"Y판매";#N/A,#N/A,TRUE,"Y총물량";#N/A,#N/A,TRUE,"Y능력";#N/A,#N/A,TRUE,"YKD"}</definedName>
    <definedName name="OOO" hidden="1">{#N/A,#N/A,TRUE,"Y생산";#N/A,#N/A,TRUE,"Y판매";#N/A,#N/A,TRUE,"Y총물량";#N/A,#N/A,TRUE,"Y능력";#N/A,#N/A,TRUE,"YKD"}</definedName>
    <definedName name="PPK" localSheetId="7" hidden="1">{#N/A,#N/A,FALSE,"96 3월물량표";#N/A,#N/A,FALSE,"96 4월물량표";#N/A,#N/A,FALSE,"96 5월물량표"}</definedName>
    <definedName name="PPK" localSheetId="8" hidden="1">{#N/A,#N/A,FALSE,"96 3월물량표";#N/A,#N/A,FALSE,"96 4월물량표";#N/A,#N/A,FALSE,"96 5월물량표"}</definedName>
    <definedName name="PPK" localSheetId="9" hidden="1">{#N/A,#N/A,FALSE,"96 3월물량표";#N/A,#N/A,FALSE,"96 4월물량표";#N/A,#N/A,FALSE,"96 5월물량표"}</definedName>
    <definedName name="PPK" hidden="1">{#N/A,#N/A,FALSE,"96 3월물량표";#N/A,#N/A,FALSE,"96 4월물량표";#N/A,#N/A,FALSE,"96 5월물량표"}</definedName>
    <definedName name="ra" localSheetId="7" hidden="1">{#N/A,#N/A,FALSE,"Sensitivity"}</definedName>
    <definedName name="ra" localSheetId="8" hidden="1">{#N/A,#N/A,FALSE,"Sensitivity"}</definedName>
    <definedName name="ra" localSheetId="9" hidden="1">{#N/A,#N/A,FALSE,"Sensitivity"}</definedName>
    <definedName name="ra" hidden="1">{#N/A,#N/A,FALSE,"Sensitivity"}</definedName>
    <definedName name="ragy" localSheetId="7" hidden="1">{#N/A,#N/A,FALSE,"Sensitivity"}</definedName>
    <definedName name="ragy" localSheetId="8" hidden="1">{#N/A,#N/A,FALSE,"Sensitivity"}</definedName>
    <definedName name="ragy" localSheetId="9" hidden="1">{#N/A,#N/A,FALSE,"Sensitivity"}</definedName>
    <definedName name="ragy" hidden="1">{#N/A,#N/A,FALSE,"Sensitivity"}</definedName>
    <definedName name="ragy2" localSheetId="7" hidden="1">{#N/A,#N/A,FALSE,"Sensitivity"}</definedName>
    <definedName name="ragy2" localSheetId="8" hidden="1">{#N/A,#N/A,FALSE,"Sensitivity"}</definedName>
    <definedName name="ragy2" localSheetId="9" hidden="1">{#N/A,#N/A,FALSE,"Sensitivity"}</definedName>
    <definedName name="ragy2" hidden="1">{#N/A,#N/A,FALSE,"Sensitivity"}</definedName>
    <definedName name="ragy3" localSheetId="7" hidden="1">{#N/A,#N/A,FALSE,"Sensitivity"}</definedName>
    <definedName name="ragy3" localSheetId="8" hidden="1">{#N/A,#N/A,FALSE,"Sensitivity"}</definedName>
    <definedName name="ragy3" localSheetId="9" hidden="1">{#N/A,#N/A,FALSE,"Sensitivity"}</definedName>
    <definedName name="ragy3" hidden="1">{#N/A,#N/A,FALSE,"Sensitivity"}</definedName>
    <definedName name="redo" localSheetId="7" hidden="1">{#N/A,#N/A,FALSE,"ACQ_GRAPHS";#N/A,#N/A,FALSE,"T_1 GRAPHS";#N/A,#N/A,FALSE,"T_2 GRAPHS";#N/A,#N/A,FALSE,"COMB_GRAPHS"}</definedName>
    <definedName name="redo" localSheetId="8" hidden="1">{#N/A,#N/A,FALSE,"ACQ_GRAPHS";#N/A,#N/A,FALSE,"T_1 GRAPHS";#N/A,#N/A,FALSE,"T_2 GRAPHS";#N/A,#N/A,FALSE,"COMB_GRAPHS"}</definedName>
    <definedName name="redo" localSheetId="9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s" localSheetId="8" hidden="1">[1]Proforma!#REF!</definedName>
    <definedName name="s" localSheetId="9" hidden="1">[1]Proforma!#REF!</definedName>
    <definedName name="s" hidden="1">[1]Proforma!#REF!</definedName>
    <definedName name="sadsa" localSheetId="8" hidden="1">#REF!</definedName>
    <definedName name="sadsa" localSheetId="9" hidden="1">#REF!</definedName>
    <definedName name="sadsa" hidden="1">#REF!</definedName>
    <definedName name="SAPBEXhrIndnt" hidden="1">1</definedName>
    <definedName name="SAPBEXrevision" hidden="1">1</definedName>
    <definedName name="SAPBEXsysID" hidden="1">"BPC"</definedName>
    <definedName name="SAPBEXwbID" hidden="1">"3X2OG9ZPMXQS5LWUEYOREMFJC"</definedName>
    <definedName name="sdas" localSheetId="8" hidden="1">#REF!</definedName>
    <definedName name="sdas" localSheetId="9" hidden="1">#REF!</definedName>
    <definedName name="sdas" hidden="1">#REF!</definedName>
    <definedName name="sdgfa" localSheetId="7" hidden="1">{#N/A,#N/A,FALSE,"Sensitivity"}</definedName>
    <definedName name="sdgfa" localSheetId="8" hidden="1">{#N/A,#N/A,FALSE,"Sensitivity"}</definedName>
    <definedName name="sdgfa" localSheetId="9" hidden="1">{#N/A,#N/A,FALSE,"Sensitivity"}</definedName>
    <definedName name="sdgfa" hidden="1">{#N/A,#N/A,FALSE,"Sensitivity"}</definedName>
    <definedName name="SIG_BILACT_firstLine" localSheetId="8" hidden="1">#REF!</definedName>
    <definedName name="SIG_BILACT_firstLine" localSheetId="9" hidden="1">#REF!</definedName>
    <definedName name="SIG_BILACT_firstLine" hidden="1">#REF!</definedName>
    <definedName name="SIG_BILACT_H349" localSheetId="8" hidden="1">#REF!</definedName>
    <definedName name="SIG_BILACT_H349" localSheetId="9" hidden="1">#REF!</definedName>
    <definedName name="SIG_BILACT_H349" hidden="1">#REF!</definedName>
    <definedName name="SIG_BILACT_H350" localSheetId="8" hidden="1">#REF!</definedName>
    <definedName name="SIG_BILACT_H350" localSheetId="9" hidden="1">#REF!</definedName>
    <definedName name="SIG_BILACT_H350" hidden="1">#REF!</definedName>
    <definedName name="SIG_BILACT_H351" localSheetId="8" hidden="1">#REF!</definedName>
    <definedName name="SIG_BILACT_H351" localSheetId="9" hidden="1">#REF!</definedName>
    <definedName name="SIG_BILACT_H351" hidden="1">#REF!</definedName>
    <definedName name="SIG_BILACT_H352" localSheetId="8" hidden="1">#REF!</definedName>
    <definedName name="SIG_BILACT_H352" localSheetId="9" hidden="1">#REF!</definedName>
    <definedName name="SIG_BILACT_H352" hidden="1">#REF!</definedName>
    <definedName name="SIG_BILACT_H353" localSheetId="8" hidden="1">#REF!</definedName>
    <definedName name="SIG_BILACT_H353" localSheetId="9" hidden="1">#REF!</definedName>
    <definedName name="SIG_BILACT_H353" hidden="1">#REF!</definedName>
    <definedName name="SIG_BILACT_H354" localSheetId="8" hidden="1">#REF!</definedName>
    <definedName name="SIG_BILACT_H354" localSheetId="9" hidden="1">#REF!</definedName>
    <definedName name="SIG_BILACT_H354" hidden="1">#REF!</definedName>
    <definedName name="SIG_BILACT_H355" localSheetId="8" hidden="1">#REF!</definedName>
    <definedName name="SIG_BILACT_H355" localSheetId="9" hidden="1">#REF!</definedName>
    <definedName name="SIG_BILACT_H355" hidden="1">#REF!</definedName>
    <definedName name="SIG_BILACT_H356" localSheetId="8" hidden="1">#REF!</definedName>
    <definedName name="SIG_BILACT_H356" localSheetId="9" hidden="1">#REF!</definedName>
    <definedName name="SIG_BILACT_H356" hidden="1">#REF!</definedName>
    <definedName name="SIG_BILACT_H357" localSheetId="8" hidden="1">#REF!</definedName>
    <definedName name="SIG_BILACT_H357" localSheetId="9" hidden="1">#REF!</definedName>
    <definedName name="SIG_BILACT_H357" hidden="1">#REF!</definedName>
    <definedName name="SIG_BILACT_H358" localSheetId="8" hidden="1">#REF!</definedName>
    <definedName name="SIG_BILACT_H358" localSheetId="9" hidden="1">#REF!</definedName>
    <definedName name="SIG_BILACT_H358" hidden="1">#REF!</definedName>
    <definedName name="SIG_BILACT_H359" localSheetId="8" hidden="1">#REF!</definedName>
    <definedName name="SIG_BILACT_H359" localSheetId="9" hidden="1">#REF!</definedName>
    <definedName name="SIG_BILACT_H359" hidden="1">#REF!</definedName>
    <definedName name="SIG_BILACT_H360" localSheetId="8" hidden="1">#REF!</definedName>
    <definedName name="SIG_BILACT_H360" localSheetId="9" hidden="1">#REF!</definedName>
    <definedName name="SIG_BILACT_H360" hidden="1">#REF!</definedName>
    <definedName name="SIG_BILACT_H361" localSheetId="8" hidden="1">#REF!</definedName>
    <definedName name="SIG_BILACT_H361" localSheetId="9" hidden="1">#REF!</definedName>
    <definedName name="SIG_BILACT_H361" hidden="1">#REF!</definedName>
    <definedName name="SIG_BILACT_H362" localSheetId="8" hidden="1">#REF!</definedName>
    <definedName name="SIG_BILACT_H362" localSheetId="9" hidden="1">#REF!</definedName>
    <definedName name="SIG_BILACT_H362" hidden="1">#REF!</definedName>
    <definedName name="SIG_BILACT_H363" localSheetId="8" hidden="1">#REF!</definedName>
    <definedName name="SIG_BILACT_H363" localSheetId="9" hidden="1">#REF!</definedName>
    <definedName name="SIG_BILACT_H363" hidden="1">#REF!</definedName>
    <definedName name="SIG_BILACT_H364" localSheetId="8" hidden="1">#REF!</definedName>
    <definedName name="SIG_BILACT_H364" localSheetId="9" hidden="1">#REF!</definedName>
    <definedName name="SIG_BILACT_H364" hidden="1">#REF!</definedName>
    <definedName name="SIG_BILACT_H365" localSheetId="8" hidden="1">#REF!</definedName>
    <definedName name="SIG_BILACT_H365" localSheetId="9" hidden="1">#REF!</definedName>
    <definedName name="SIG_BILACT_H365" hidden="1">#REF!</definedName>
    <definedName name="SIG_BILACT_IsControlOK" localSheetId="8" hidden="1">#REF!</definedName>
    <definedName name="SIG_BILACT_IsControlOK" localSheetId="9" hidden="1">#REF!</definedName>
    <definedName name="SIG_BILACT_IsControlOK" hidden="1">#REF!</definedName>
    <definedName name="SIG_BILACT_lastLine" localSheetId="8" hidden="1">#REF!</definedName>
    <definedName name="SIG_BILACT_lastLine" localSheetId="9" hidden="1">#REF!</definedName>
    <definedName name="SIG_BILACT_lastLine" hidden="1">#REF!</definedName>
    <definedName name="SIG_BILACT_TITLECOL" localSheetId="8" hidden="1">#REF!</definedName>
    <definedName name="SIG_BILACT_TITLECOL" localSheetId="9" hidden="1">#REF!</definedName>
    <definedName name="SIG_BILACT_TITLECOL" hidden="1">#REF!</definedName>
    <definedName name="SIG_BILACT_TITLELINE" localSheetId="8" hidden="1">#REF!</definedName>
    <definedName name="SIG_BILACT_TITLELINE" localSheetId="9" hidden="1">#REF!</definedName>
    <definedName name="SIG_BILACT_TITLELINE" hidden="1">#REF!</definedName>
    <definedName name="SIG_CONTROLE" localSheetId="8" hidden="1">#REF!</definedName>
    <definedName name="SIG_CONTROLE" localSheetId="9" hidden="1">#REF!</definedName>
    <definedName name="SIG_CONTROLE" hidden="1">#REF!</definedName>
    <definedName name="SIG_DERNIERECOLONNE" localSheetId="8" hidden="1">#REF!</definedName>
    <definedName name="SIG_DERNIERECOLONNE" localSheetId="9" hidden="1">#REF!</definedName>
    <definedName name="SIG_DERNIERECOLONNE" hidden="1">#REF!</definedName>
    <definedName name="SIG_PTBD_BILACT" localSheetId="8" hidden="1">#REF!</definedName>
    <definedName name="SIG_PTBD_BILACT" localSheetId="9" hidden="1">#REF!</definedName>
    <definedName name="SIG_PTBD_BILACT" hidden="1">#REF!</definedName>
    <definedName name="SIG_PTHG_BILACT" localSheetId="8" hidden="1">#REF!</definedName>
    <definedName name="SIG_PTHG_BILACT" localSheetId="9" hidden="1">#REF!</definedName>
    <definedName name="SIG_PTHG_BILACT" hidden="1">#REF!</definedName>
    <definedName name="SLM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LM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ort" localSheetId="8" hidden="1">[3]수리결과!#REF!</definedName>
    <definedName name="sort" localSheetId="9" hidden="1">[3]수리결과!#REF!</definedName>
    <definedName name="sort" hidden="1">[3]수리결과!#REF!</definedName>
    <definedName name="ss" localSheetId="7" hidden="1">{#N/A,#N/A,FALSE,"ACQ_GRAPHS";#N/A,#N/A,FALSE,"T_1 GRAPHS";#N/A,#N/A,FALSE,"T_2 GRAPHS";#N/A,#N/A,FALSE,"COMB_GRAPHS"}</definedName>
    <definedName name="ss" localSheetId="8" hidden="1">{#N/A,#N/A,FALSE,"ACQ_GRAPHS";#N/A,#N/A,FALSE,"T_1 GRAPHS";#N/A,#N/A,FALSE,"T_2 GRAPHS";#N/A,#N/A,FALSE,"COMB_GRAPHS"}</definedName>
    <definedName name="ss" localSheetId="9" hidden="1">{#N/A,#N/A,FALSE,"ACQ_GRAPHS";#N/A,#N/A,FALSE,"T_1 GRAPHS";#N/A,#N/A,FALSE,"T_2 GRAPHS";#N/A,#N/A,FALSE,"COMB_GRAPHS"}</definedName>
    <definedName name="ss" hidden="1">{#N/A,#N/A,FALSE,"ACQ_GRAPHS";#N/A,#N/A,FALSE,"T_1 GRAPHS";#N/A,#N/A,FALSE,"T_2 GRAPHS";#N/A,#N/A,FALSE,"COMB_GRAPHS"}</definedName>
    <definedName name="ssss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ssssssssss" localSheetId="8" hidden="1">#REF!</definedName>
    <definedName name="ssssssssss" localSheetId="9" hidden="1">#REF!</definedName>
    <definedName name="ssssssssss" hidden="1">#REF!</definedName>
    <definedName name="TableName">"Dummy"</definedName>
    <definedName name="tes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localSheetId="8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localSheetId="9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test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st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TEWR" localSheetId="7" hidden="1">{#N/A,#N/A,TRUE,"Y생산";#N/A,#N/A,TRUE,"Y판매";#N/A,#N/A,TRUE,"Y총물량";#N/A,#N/A,TRUE,"Y능력";#N/A,#N/A,TRUE,"YKD"}</definedName>
    <definedName name="TEWR" localSheetId="8" hidden="1">{#N/A,#N/A,TRUE,"Y생산";#N/A,#N/A,TRUE,"Y판매";#N/A,#N/A,TRUE,"Y총물량";#N/A,#N/A,TRUE,"Y능력";#N/A,#N/A,TRUE,"YKD"}</definedName>
    <definedName name="TEWR" localSheetId="9" hidden="1">{#N/A,#N/A,TRUE,"Y생산";#N/A,#N/A,TRUE,"Y판매";#N/A,#N/A,TRUE,"Y총물량";#N/A,#N/A,TRUE,"Y능력";#N/A,#N/A,TRUE,"YKD"}</definedName>
    <definedName name="TEWR" hidden="1">{#N/A,#N/A,TRUE,"Y생산";#N/A,#N/A,TRUE,"Y판매";#N/A,#N/A,TRUE,"Y총물량";#N/A,#N/A,TRUE,"Y능력";#N/A,#N/A,TRUE,"YKD"}</definedName>
    <definedName name="TextRefCopyRangeCount" hidden="1">1</definedName>
    <definedName name="TotalAssets" localSheetId="8" hidden="1">#REF!</definedName>
    <definedName name="TotalAssets" localSheetId="9" hidden="1">#REF!</definedName>
    <definedName name="TotalAssets" hidden="1">#REF!</definedName>
    <definedName name="TotalRevenue" localSheetId="8" hidden="1">#REF!</definedName>
    <definedName name="TotalRevenue" localSheetId="9" hidden="1">#REF!</definedName>
    <definedName name="TotalRevenue" hidden="1">#REF!</definedName>
    <definedName name="w" localSheetId="7" hidden="1">{#N/A,#N/A,FALSE,"Sensitivity"}</definedName>
    <definedName name="w" localSheetId="8" hidden="1">{#N/A,#N/A,FALSE,"Sensitivity"}</definedName>
    <definedName name="w" localSheetId="9" hidden="1">{#N/A,#N/A,FALSE,"Sensitivity"}</definedName>
    <definedName name="w" hidden="1">{#N/A,#N/A,FALSE,"Sensitivity"}</definedName>
    <definedName name="walid" localSheetId="7" hidden="1">{#N/A,#N/A,FALSE,"INPUTS";#N/A,#N/A,FALSE,"PROFORMA BSHEET";#N/A,#N/A,FALSE,"COMBINED";#N/A,#N/A,FALSE,"HIGH YIELD";#N/A,#N/A,FALSE,"COMB_GRAPHS"}</definedName>
    <definedName name="walid" localSheetId="8" hidden="1">{#N/A,#N/A,FALSE,"INPUTS";#N/A,#N/A,FALSE,"PROFORMA BSHEET";#N/A,#N/A,FALSE,"COMBINED";#N/A,#N/A,FALSE,"HIGH YIELD";#N/A,#N/A,FALSE,"COMB_GRAPHS"}</definedName>
    <definedName name="walid" localSheetId="9" hidden="1">{#N/A,#N/A,FALSE,"INPUTS";#N/A,#N/A,FALSE,"PROFORMA BSHEET";#N/A,#N/A,FALSE,"COMBINED";#N/A,#N/A,FALSE,"HIGH YIELD";#N/A,#N/A,FALSE,"COMB_GRAPHS"}</definedName>
    <definedName name="walid" hidden="1">{#N/A,#N/A,FALSE,"INPUTS";#N/A,#N/A,FALSE,"PROFORMA BSHEET";#N/A,#N/A,FALSE,"COMBINED";#N/A,#N/A,FALSE,"HIGH YIELD";#N/A,#N/A,FALSE,"COMB_GRAPHS"}</definedName>
    <definedName name="wee" localSheetId="7" hidden="1">{#N/A,#N/A,FALSE,"Sensitivity"}</definedName>
    <definedName name="wee" localSheetId="8" hidden="1">{#N/A,#N/A,FALSE,"Sensitivity"}</definedName>
    <definedName name="wee" localSheetId="9" hidden="1">{#N/A,#N/A,FALSE,"Sensitivity"}</definedName>
    <definedName name="wee" hidden="1">{#N/A,#N/A,FALSE,"Sensitivity"}</definedName>
    <definedName name="weee" localSheetId="7" hidden="1">{#N/A,#N/A,FALSE,"96 3월물량표";#N/A,#N/A,FALSE,"96 4월물량표";#N/A,#N/A,FALSE,"96 5월물량표"}</definedName>
    <definedName name="weee" localSheetId="8" hidden="1">{#N/A,#N/A,FALSE,"96 3월물량표";#N/A,#N/A,FALSE,"96 4월물량표";#N/A,#N/A,FALSE,"96 5월물량표"}</definedName>
    <definedName name="weee" localSheetId="9" hidden="1">{#N/A,#N/A,FALSE,"96 3월물량표";#N/A,#N/A,FALSE,"96 4월물량표";#N/A,#N/A,FALSE,"96 5월물량표"}</definedName>
    <definedName name="weee" hidden="1">{#N/A,#N/A,FALSE,"96 3월물량표";#N/A,#N/A,FALSE,"96 4월물량표";#N/A,#N/A,FALSE,"96 5월물량표"}</definedName>
    <definedName name="wewe" localSheetId="7" hidden="1">{#N/A,#N/A,FALSE,"Decision";#N/A,#N/A,FALSE,"RMB per car";#N/A,#N/A,FALSE,"RMB per chinese";#N/A,#N/A,FALSE,"Mio RMB";#N/A,#N/A,FALSE,"Mio RMB chinese"}</definedName>
    <definedName name="wewe" localSheetId="8" hidden="1">{#N/A,#N/A,FALSE,"Decision";#N/A,#N/A,FALSE,"RMB per car";#N/A,#N/A,FALSE,"RMB per chinese";#N/A,#N/A,FALSE,"Mio RMB";#N/A,#N/A,FALSE,"Mio RMB chinese"}</definedName>
    <definedName name="wewe" localSheetId="9" hidden="1">{#N/A,#N/A,FALSE,"Decision";#N/A,#N/A,FALSE,"RMB per car";#N/A,#N/A,FALSE,"RMB per chinese";#N/A,#N/A,FALSE,"Mio RMB";#N/A,#N/A,FALSE,"Mio RMB chinese"}</definedName>
    <definedName name="wewe" hidden="1">{#N/A,#N/A,FALSE,"Decision";#N/A,#N/A,FALSE,"RMB per car";#N/A,#N/A,FALSE,"RMB per chinese";#N/A,#N/A,FALSE,"Mio RMB";#N/A,#N/A,FALSE,"Mio RMB chinese"}</definedName>
    <definedName name="wf" localSheetId="7" hidden="1">{#N/A,#N/A,FALSE,"Decision";#N/A,#N/A,FALSE,"RMB per car";#N/A,#N/A,FALSE,"RMB per chinese";#N/A,#N/A,FALSE,"Mio RMB";#N/A,#N/A,FALSE,"Mio RMB chinese"}</definedName>
    <definedName name="wf" localSheetId="8" hidden="1">{#N/A,#N/A,FALSE,"Decision";#N/A,#N/A,FALSE,"RMB per car";#N/A,#N/A,FALSE,"RMB per chinese";#N/A,#N/A,FALSE,"Mio RMB";#N/A,#N/A,FALSE,"Mio RMB chinese"}</definedName>
    <definedName name="wf" localSheetId="9" hidden="1">{#N/A,#N/A,FALSE,"Decision";#N/A,#N/A,FALSE,"RMB per car";#N/A,#N/A,FALSE,"RMB per chinese";#N/A,#N/A,FALSE,"Mio RMB";#N/A,#N/A,FALSE,"Mio RMB chinese"}</definedName>
    <definedName name="wf" hidden="1">{#N/A,#N/A,FALSE,"Decision";#N/A,#N/A,FALSE,"RMB per car";#N/A,#N/A,FALSE,"RMB per chinese";#N/A,#N/A,FALSE,"Mio RMB";#N/A,#N/A,FALSE,"Mio RMB chinese"}</definedName>
    <definedName name="wrn.345." localSheetId="7" hidden="1">{#N/A,#N/A,FALSE,"96 3월물량표";#N/A,#N/A,FALSE,"96 4월물량표";#N/A,#N/A,FALSE,"96 5월물량표"}</definedName>
    <definedName name="wrn.345." localSheetId="8" hidden="1">{#N/A,#N/A,FALSE,"96 3월물량표";#N/A,#N/A,FALSE,"96 4월물량표";#N/A,#N/A,FALSE,"96 5월물량표"}</definedName>
    <definedName name="wrn.345." localSheetId="9" hidden="1">{#N/A,#N/A,FALSE,"96 3월물량표";#N/A,#N/A,FALSE,"96 4월물량표";#N/A,#N/A,FALSE,"96 5월물량표"}</definedName>
    <definedName name="wrn.345." hidden="1">{#N/A,#N/A,FALSE,"96 3월물량표";#N/A,#N/A,FALSE,"96 4월물량표";#N/A,#N/A,FALSE,"96 5월물량표"}</definedName>
    <definedName name="wrn.ALL." localSheetId="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8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9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COMBINED." localSheetId="7" hidden="1">{#N/A,#N/A,FALSE,"INPUTS";#N/A,#N/A,FALSE,"PROFORMA BSHEET";#N/A,#N/A,FALSE,"COMBINED";#N/A,#N/A,FALSE,"HIGH YIELD";#N/A,#N/A,FALSE,"COMB_GRAPHS"}</definedName>
    <definedName name="wrn.COMBINED." localSheetId="8" hidden="1">{#N/A,#N/A,FALSE,"INPUTS";#N/A,#N/A,FALSE,"PROFORMA BSHEET";#N/A,#N/A,FALSE,"COMBINED";#N/A,#N/A,FALSE,"HIGH YIELD";#N/A,#N/A,FALSE,"COMB_GRAPHS"}</definedName>
    <definedName name="wrn.COMBINED." localSheetId="9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GRAPHS." localSheetId="7" hidden="1">{#N/A,#N/A,FALSE,"ACQ_GRAPHS";#N/A,#N/A,FALSE,"T_1 GRAPHS";#N/A,#N/A,FALSE,"T_2 GRAPHS";#N/A,#N/A,FALSE,"COMB_GRAPHS"}</definedName>
    <definedName name="wrn.GRAPHS." localSheetId="8" hidden="1">{#N/A,#N/A,FALSE,"ACQ_GRAPHS";#N/A,#N/A,FALSE,"T_1 GRAPHS";#N/A,#N/A,FALSE,"T_2 GRAPHS";#N/A,#N/A,FALSE,"COMB_GRAPHS"}</definedName>
    <definedName name="wrn.GRAPHS." localSheetId="9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pp." localSheetId="7" hidden="1">{#N/A,#N/A,FALSE,"Decision";#N/A,#N/A,FALSE,"RMB per car";#N/A,#N/A,FALSE,"RMB per chinese";#N/A,#N/A,FALSE,"Mio RMB";#N/A,#N/A,FALSE,"Mio RMB chinese"}</definedName>
    <definedName name="wrn.pp." localSheetId="8" hidden="1">{#N/A,#N/A,FALSE,"Decision";#N/A,#N/A,FALSE,"RMB per car";#N/A,#N/A,FALSE,"RMB per chinese";#N/A,#N/A,FALSE,"Mio RMB";#N/A,#N/A,FALSE,"Mio RMB chinese"}</definedName>
    <definedName name="wrn.pp." localSheetId="9" hidden="1">{#N/A,#N/A,FALSE,"Decision";#N/A,#N/A,FALSE,"RMB per car";#N/A,#N/A,FALSE,"RMB per chinese";#N/A,#N/A,FALSE,"Mio RMB";#N/A,#N/A,FALSE,"Mio RMB chinese"}</definedName>
    <definedName name="wrn.pp." hidden="1">{#N/A,#N/A,FALSE,"Decision";#N/A,#N/A,FALSE,"RMB per car";#N/A,#N/A,FALSE,"RMB per chinese";#N/A,#N/A,FALSE,"Mio RMB";#N/A,#N/A,FALSE,"Mio RMB chinese"}</definedName>
    <definedName name="wrn.Sensitivity." localSheetId="7" hidden="1">{#N/A,#N/A,FALSE,"Sensitivity"}</definedName>
    <definedName name="wrn.Sensitivity." localSheetId="8" hidden="1">{#N/A,#N/A,FALSE,"Sensitivity"}</definedName>
    <definedName name="wrn.Sensitivity." localSheetId="9" hidden="1">{#N/A,#N/A,FALSE,"Sensitivity"}</definedName>
    <definedName name="wrn.Sensitivity." hidden="1">{#N/A,#N/A,FALSE,"Sensitivity"}</definedName>
    <definedName name="wrn.Tout._.Sauf._.BG.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Tout._.Sauf._.BG.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wrn.USD.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localSheetId="8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localSheetId="9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USD.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VALUATION." localSheetId="7" hidden="1">{#N/A,#N/A,FALSE,"Valuation Assumptions";#N/A,#N/A,FALSE,"Summary";#N/A,#N/A,FALSE,"DCF";#N/A,#N/A,FALSE,"Valuation";#N/A,#N/A,FALSE,"WACC";#N/A,#N/A,FALSE,"UBVH";#N/A,#N/A,FALSE,"Free Cash Flow"}</definedName>
    <definedName name="wrn.VALUATION." localSheetId="8" hidden="1">{#N/A,#N/A,FALSE,"Valuation Assumptions";#N/A,#N/A,FALSE,"Summary";#N/A,#N/A,FALSE,"DCF";#N/A,#N/A,FALSE,"Valuation";#N/A,#N/A,FALSE,"WACC";#N/A,#N/A,FALSE,"UBVH";#N/A,#N/A,FALSE,"Free Cash Flow"}</definedName>
    <definedName name="wrn.VALUATION." localSheetId="9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Y차._.종합." localSheetId="7" hidden="1">{#N/A,#N/A,TRUE,"Y생산";#N/A,#N/A,TRUE,"Y판매";#N/A,#N/A,TRUE,"Y총물량";#N/A,#N/A,TRUE,"Y능력";#N/A,#N/A,TRUE,"YKD"}</definedName>
    <definedName name="wrn.Y차._.종합." localSheetId="8" hidden="1">{#N/A,#N/A,TRUE,"Y생산";#N/A,#N/A,TRUE,"Y판매";#N/A,#N/A,TRUE,"Y총물량";#N/A,#N/A,TRUE,"Y능력";#N/A,#N/A,TRUE,"YKD"}</definedName>
    <definedName name="wrn.Y차._.종합." localSheetId="9" hidden="1">{#N/A,#N/A,TRUE,"Y생산";#N/A,#N/A,TRUE,"Y판매";#N/A,#N/A,TRUE,"Y총물량";#N/A,#N/A,TRUE,"Y능력";#N/A,#N/A,TRUE,"YKD"}</definedName>
    <definedName name="wrn.Y차._.종합." hidden="1">{#N/A,#N/A,TRUE,"Y생산";#N/A,#N/A,TRUE,"Y판매";#N/A,#N/A,TRUE,"Y총물량";#N/A,#N/A,TRUE,"Y능력";#N/A,#N/A,TRUE,"YKD"}</definedName>
    <definedName name="wrn.ZAR." localSheetId="7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localSheetId="8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localSheetId="9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wrn.ZAR." hidden="1">{#N/A,#N/A,FALSE,"Cabeçalho";#N/A,#N/A,FALSE,"1 Capa";#N/A,#N/A,FALSE,"- 2 -";#N/A,#N/A,FALSE,"- 3 -";#N/A,#N/A,FALSE,"- 4 -";#N/A,#N/A,FALSE,"- 5 -";#N/A,#N/A,FALSE,"- 6 -";#N/A,#N/A,FALSE,"- 7 -";#N/A,#N/A,FALSE,"- 8 -";#N/A,#N/A,FALSE,"- 9 -";#N/A,#N/A,FALSE,"- 10 -";#N/A,#N/A,FALSE,"- 11 -";#N/A,#N/A,FALSE,"- 12 -";#N/A,#N/A,FALSE,"- 13 Capa -";#N/A,#N/A,FALSE,"- 14 -";#N/A,#N/A,FALSE,"- 15 -";#N/A,#N/A,FALSE,"16 - 17";#N/A,#N/A,FALSE,"18-19";#N/A,#N/A,FALSE,"20-21";#N/A,#N/A,FALSE,"Anexo 01"}</definedName>
    <definedName name="XREF_COLUMN_4" localSheetId="8" hidden="1">[6]SIEMENS!#REF!</definedName>
    <definedName name="XREF_COLUMN_4" localSheetId="9" hidden="1">[6]SIEMENS!#REF!</definedName>
    <definedName name="XREF_COLUMN_4" hidden="1">[6]SIEMENS!#REF!</definedName>
    <definedName name="XREF_COLUMN_6" localSheetId="8" hidden="1">'[7]425000'!#REF!</definedName>
    <definedName name="XREF_COLUMN_6" localSheetId="9" hidden="1">'[7]425000'!#REF!</definedName>
    <definedName name="XREF_COLUMN_6" hidden="1">'[7]425000'!#REF!</definedName>
    <definedName name="XREF_COLUMN_7" localSheetId="7" hidden="1">#REF!</definedName>
    <definedName name="XREF_COLUMN_7" localSheetId="8" hidden="1">#REF!</definedName>
    <definedName name="XREF_COLUMN_7" localSheetId="9" hidden="1">#REF!</definedName>
    <definedName name="XREF_COLUMN_7" hidden="1">#REF!</definedName>
    <definedName name="XRefActiveRow" localSheetId="7" hidden="1">#REF!</definedName>
    <definedName name="XRefActiveRow" localSheetId="8" hidden="1">#REF!</definedName>
    <definedName name="XRefActiveRow" localSheetId="9" hidden="1">#REF!</definedName>
    <definedName name="XRefActiveRow" hidden="1">#REF!</definedName>
    <definedName name="XRefColumnsCount" hidden="1">7</definedName>
    <definedName name="XRefCopy3Row" localSheetId="7" hidden="1">[6]XREF!#REF!</definedName>
    <definedName name="XRefCopy3Row" localSheetId="8" hidden="1">[6]XREF!#REF!</definedName>
    <definedName name="XRefCopy3Row" localSheetId="9" hidden="1">[6]XREF!#REF!</definedName>
    <definedName name="XRefCopy3Row" hidden="1">[6]XREF!#REF!</definedName>
    <definedName name="XRefCopy6Row" localSheetId="7" hidden="1">#REF!</definedName>
    <definedName name="XRefCopy6Row" localSheetId="8" hidden="1">#REF!</definedName>
    <definedName name="XRefCopy6Row" localSheetId="9" hidden="1">#REF!</definedName>
    <definedName name="XRefCopy6Row" hidden="1">#REF!</definedName>
    <definedName name="XRefCopyRangeCount" hidden="1">6</definedName>
    <definedName name="XRefPaste3Row" localSheetId="7" hidden="1">[6]XREF!#REF!</definedName>
    <definedName name="XRefPaste3Row" localSheetId="8" hidden="1">[6]XREF!#REF!</definedName>
    <definedName name="XRefPaste3Row" localSheetId="9" hidden="1">[6]XREF!#REF!</definedName>
    <definedName name="XRefPaste3Row" hidden="1">[6]XREF!#REF!</definedName>
    <definedName name="XRefPaste5" localSheetId="7" hidden="1">#REF!</definedName>
    <definedName name="XRefPaste5" localSheetId="8" hidden="1">#REF!</definedName>
    <definedName name="XRefPaste5" localSheetId="9" hidden="1">#REF!</definedName>
    <definedName name="XRefPaste5" hidden="1">#REF!</definedName>
    <definedName name="XRefPaste5Row" localSheetId="7" hidden="1">#REF!</definedName>
    <definedName name="XRefPaste5Row" localSheetId="8" hidden="1">#REF!</definedName>
    <definedName name="XRefPaste5Row" localSheetId="9" hidden="1">#REF!</definedName>
    <definedName name="XRefPaste5Row" hidden="1">#REF!</definedName>
    <definedName name="XRefPasteRangeCount" hidden="1">5</definedName>
    <definedName name="xx" localSheetId="7" hidden="1">{#N/A,#N/A,FALSE,"Decision";#N/A,#N/A,FALSE,"RMB per car";#N/A,#N/A,FALSE,"RMB per chinese";#N/A,#N/A,FALSE,"Mio RMB";#N/A,#N/A,FALSE,"Mio RMB chinese"}</definedName>
    <definedName name="xx" localSheetId="8" hidden="1">{#N/A,#N/A,FALSE,"Decision";#N/A,#N/A,FALSE,"RMB per car";#N/A,#N/A,FALSE,"RMB per chinese";#N/A,#N/A,FALSE,"Mio RMB";#N/A,#N/A,FALSE,"Mio RMB chinese"}</definedName>
    <definedName name="xx" localSheetId="9" hidden="1">{#N/A,#N/A,FALSE,"Decision";#N/A,#N/A,FALSE,"RMB per car";#N/A,#N/A,FALSE,"RMB per chinese";#N/A,#N/A,FALSE,"Mio RMB";#N/A,#N/A,FALSE,"Mio RMB chinese"}</definedName>
    <definedName name="xx" hidden="1">{#N/A,#N/A,FALSE,"Decision";#N/A,#N/A,FALSE,"RMB per car";#N/A,#N/A,FALSE,"RMB per chinese";#N/A,#N/A,FALSE,"Mio RMB";#N/A,#N/A,FALSE,"Mio RMB chinese"}</definedName>
    <definedName name="yhhdfdf" localSheetId="8" hidden="1">#REF!</definedName>
    <definedName name="yhhdfdf" localSheetId="9" hidden="1">#REF!</definedName>
    <definedName name="yhhdfdf" hidden="1">#REF!</definedName>
    <definedName name="yo" localSheetId="7" hidden="1">{#N/A,#N/A,FALSE,"Sensitivity"}</definedName>
    <definedName name="yo" localSheetId="8" hidden="1">{#N/A,#N/A,FALSE,"Sensitivity"}</definedName>
    <definedName name="yo" localSheetId="9" hidden="1">{#N/A,#N/A,FALSE,"Sensitivity"}</definedName>
    <definedName name="yo" hidden="1">{#N/A,#N/A,FALSE,"Sensitivity"}</definedName>
    <definedName name="yy" localSheetId="7" hidden="1">{#N/A,#N/A,FALSE,"Decision";#N/A,#N/A,FALSE,"RMB per car";#N/A,#N/A,FALSE,"RMB per chinese";#N/A,#N/A,FALSE,"Mio RMB";#N/A,#N/A,FALSE,"Mio RMB chinese"}</definedName>
    <definedName name="yy" localSheetId="8" hidden="1">{#N/A,#N/A,FALSE,"Decision";#N/A,#N/A,FALSE,"RMB per car";#N/A,#N/A,FALSE,"RMB per chinese";#N/A,#N/A,FALSE,"Mio RMB";#N/A,#N/A,FALSE,"Mio RMB chinese"}</definedName>
    <definedName name="yy" localSheetId="9" hidden="1">{#N/A,#N/A,FALSE,"Decision";#N/A,#N/A,FALSE,"RMB per car";#N/A,#N/A,FALSE,"RMB per chinese";#N/A,#N/A,FALSE,"Mio RMB";#N/A,#N/A,FALSE,"Mio RMB chinese"}</definedName>
    <definedName name="yy" hidden="1">{#N/A,#N/A,FALSE,"Decision";#N/A,#N/A,FALSE,"RMB per car";#N/A,#N/A,FALSE,"RMB per chinese";#N/A,#N/A,FALSE,"Mio RMB";#N/A,#N/A,FALSE,"Mio RMB chinese"}</definedName>
    <definedName name="zz" localSheetId="7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localSheetId="8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localSheetId="9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" hidden="1">{#N/A,#N/A,FALSE,"A BS";#N/A,#N/A,FALSE,"B Ratios";#N/A,#N/A,FALSE,"A P&amp;L";#N/A,#N/A,FALSE,"A SIG";#N/A,#N/A,FALSE,"B Verif";#N/A,#N/A,FALSE,"B Verif LEADS";#N/A,#N/A,FALSE,"C";#N/A,#N/A,FALSE,"D";#N/A,#N/A,FALSE,"E";#N/A,#N/A,FALSE,"F";#N/A,#N/A,FALSE,"G";#N/A,#N/A,FALSE,"H";#N/A,#N/A,FALSE,"I";#N/A,#N/A,FALSE,"K";#N/A,#N/A,FALSE,"L";#N/A,#N/A,FALSE,"M";#N/A,#N/A,FALSE,"N";#N/A,#N/A,FALSE,"O";#N/A,#N/A,FALSE,"P";#N/A,#N/A,FALSE,"R";#N/A,#N/A,FALSE,"S";#N/A,#N/A,FALSE,"T"}</definedName>
    <definedName name="zzz" localSheetId="7" hidden="1">{#N/A,#N/A,FALSE,"INPUTS";#N/A,#N/A,FALSE,"PROFORMA BSHEET";#N/A,#N/A,FALSE,"COMBINED";#N/A,#N/A,FALSE,"HIGH YIELD";#N/A,#N/A,FALSE,"COMB_GRAPHS"}</definedName>
    <definedName name="zzz" localSheetId="8" hidden="1">{#N/A,#N/A,FALSE,"INPUTS";#N/A,#N/A,FALSE,"PROFORMA BSHEET";#N/A,#N/A,FALSE,"COMBINED";#N/A,#N/A,FALSE,"HIGH YIELD";#N/A,#N/A,FALSE,"COMB_GRAPHS"}</definedName>
    <definedName name="zzz" localSheetId="9" hidden="1">{#N/A,#N/A,FALSE,"INPUTS";#N/A,#N/A,FALSE,"PROFORMA BSHEET";#N/A,#N/A,FALSE,"COMBINED";#N/A,#N/A,FALSE,"HIGH YIELD";#N/A,#N/A,FALSE,"COMB_GRAPHS"}</definedName>
    <definedName name="zzz" hidden="1">{#N/A,#N/A,FALSE,"INPUTS";#N/A,#N/A,FALSE,"PROFORMA BSHEET";#N/A,#N/A,FALSE,"COMBINED";#N/A,#N/A,FALSE,"HIGH YIELD";#N/A,#N/A,FALSE,"COMB_GRAPHS"}</definedName>
    <definedName name="구주" localSheetId="7" hidden="1">{#N/A,#N/A,TRUE,"Y생산";#N/A,#N/A,TRUE,"Y판매";#N/A,#N/A,TRUE,"Y총물량";#N/A,#N/A,TRUE,"Y능력";#N/A,#N/A,TRUE,"YKD"}</definedName>
    <definedName name="구주" localSheetId="8" hidden="1">{#N/A,#N/A,TRUE,"Y생산";#N/A,#N/A,TRUE,"Y판매";#N/A,#N/A,TRUE,"Y총물량";#N/A,#N/A,TRUE,"Y능력";#N/A,#N/A,TRUE,"YKD"}</definedName>
    <definedName name="구주" localSheetId="9" hidden="1">{#N/A,#N/A,TRUE,"Y생산";#N/A,#N/A,TRUE,"Y판매";#N/A,#N/A,TRUE,"Y총물량";#N/A,#N/A,TRUE,"Y능력";#N/A,#N/A,TRUE,"YKD"}</definedName>
    <definedName name="구주" hidden="1">{#N/A,#N/A,TRUE,"Y생산";#N/A,#N/A,TRUE,"Y판매";#N/A,#N/A,TRUE,"Y총물량";#N/A,#N/A,TRUE,"Y능력";#N/A,#N/A,TRUE,"YKD"}</definedName>
    <definedName name="길" localSheetId="7" hidden="1">{#N/A,#N/A,FALSE,"96 3월물량표";#N/A,#N/A,FALSE,"96 4월물량표";#N/A,#N/A,FALSE,"96 5월물량표"}</definedName>
    <definedName name="길" localSheetId="8" hidden="1">{#N/A,#N/A,FALSE,"96 3월물량표";#N/A,#N/A,FALSE,"96 4월물량표";#N/A,#N/A,FALSE,"96 5월물량표"}</definedName>
    <definedName name="길" localSheetId="9" hidden="1">{#N/A,#N/A,FALSE,"96 3월물량표";#N/A,#N/A,FALSE,"96 4월물량표";#N/A,#N/A,FALSE,"96 5월물량표"}</definedName>
    <definedName name="길" hidden="1">{#N/A,#N/A,FALSE,"96 3월물량표";#N/A,#N/A,FALSE,"96 4월물량표";#N/A,#N/A,FALSE,"96 5월물량표"}</definedName>
    <definedName name="동" localSheetId="7" hidden="1">{#N/A,#N/A,TRUE,"Y생산";#N/A,#N/A,TRUE,"Y판매";#N/A,#N/A,TRUE,"Y총물량";#N/A,#N/A,TRUE,"Y능력";#N/A,#N/A,TRUE,"YKD"}</definedName>
    <definedName name="동" localSheetId="8" hidden="1">{#N/A,#N/A,TRUE,"Y생산";#N/A,#N/A,TRUE,"Y판매";#N/A,#N/A,TRUE,"Y총물량";#N/A,#N/A,TRUE,"Y능력";#N/A,#N/A,TRUE,"YKD"}</definedName>
    <definedName name="동" localSheetId="9" hidden="1">{#N/A,#N/A,TRUE,"Y생산";#N/A,#N/A,TRUE,"Y판매";#N/A,#N/A,TRUE,"Y총물량";#N/A,#N/A,TRUE,"Y능력";#N/A,#N/A,TRUE,"YKD"}</definedName>
    <definedName name="동" hidden="1">{#N/A,#N/A,TRUE,"Y생산";#N/A,#N/A,TRUE,"Y판매";#N/A,#N/A,TRUE,"Y총물량";#N/A,#N/A,TRUE,"Y능력";#N/A,#N/A,TRUE,"YKD"}</definedName>
    <definedName name="마감" localSheetId="7" hidden="1">{#N/A,#N/A,TRUE,"Y생산";#N/A,#N/A,TRUE,"Y판매";#N/A,#N/A,TRUE,"Y총물량";#N/A,#N/A,TRUE,"Y능력";#N/A,#N/A,TRUE,"YKD"}</definedName>
    <definedName name="마감" localSheetId="8" hidden="1">{#N/A,#N/A,TRUE,"Y생산";#N/A,#N/A,TRUE,"Y판매";#N/A,#N/A,TRUE,"Y총물량";#N/A,#N/A,TRUE,"Y능력";#N/A,#N/A,TRUE,"YKD"}</definedName>
    <definedName name="마감" localSheetId="9" hidden="1">{#N/A,#N/A,TRUE,"Y생산";#N/A,#N/A,TRUE,"Y판매";#N/A,#N/A,TRUE,"Y총물량";#N/A,#N/A,TRUE,"Y능력";#N/A,#N/A,TRUE,"YKD"}</definedName>
    <definedName name="마감" hidden="1">{#N/A,#N/A,TRUE,"Y생산";#N/A,#N/A,TRUE,"Y판매";#N/A,#N/A,TRUE,"Y총물량";#N/A,#N/A,TRUE,"Y능력";#N/A,#N/A,TRUE,"YKD"}</definedName>
    <definedName name="마아감" localSheetId="7" hidden="1">{#N/A,#N/A,TRUE,"Y생산";#N/A,#N/A,TRUE,"Y판매";#N/A,#N/A,TRUE,"Y총물량";#N/A,#N/A,TRUE,"Y능력";#N/A,#N/A,TRUE,"YKD"}</definedName>
    <definedName name="마아감" localSheetId="8" hidden="1">{#N/A,#N/A,TRUE,"Y생산";#N/A,#N/A,TRUE,"Y판매";#N/A,#N/A,TRUE,"Y총물량";#N/A,#N/A,TRUE,"Y능력";#N/A,#N/A,TRUE,"YKD"}</definedName>
    <definedName name="마아감" localSheetId="9" hidden="1">{#N/A,#N/A,TRUE,"Y생산";#N/A,#N/A,TRUE,"Y판매";#N/A,#N/A,TRUE,"Y총물량";#N/A,#N/A,TRUE,"Y능력";#N/A,#N/A,TRUE,"YKD"}</definedName>
    <definedName name="마아감" hidden="1">{#N/A,#N/A,TRUE,"Y생산";#N/A,#N/A,TRUE,"Y판매";#N/A,#N/A,TRUE,"Y총물량";#N/A,#N/A,TRUE,"Y능력";#N/A,#N/A,TRUE,"YKD"}</definedName>
    <definedName name="송창기" localSheetId="7" hidden="1">{#N/A,#N/A,TRUE,"Y생산";#N/A,#N/A,TRUE,"Y판매";#N/A,#N/A,TRUE,"Y총물량";#N/A,#N/A,TRUE,"Y능력";#N/A,#N/A,TRUE,"YKD"}</definedName>
    <definedName name="송창기" localSheetId="8" hidden="1">{#N/A,#N/A,TRUE,"Y생산";#N/A,#N/A,TRUE,"Y판매";#N/A,#N/A,TRUE,"Y총물량";#N/A,#N/A,TRUE,"Y능력";#N/A,#N/A,TRUE,"YKD"}</definedName>
    <definedName name="송창기" localSheetId="9" hidden="1">{#N/A,#N/A,TRUE,"Y생산";#N/A,#N/A,TRUE,"Y판매";#N/A,#N/A,TRUE,"Y총물량";#N/A,#N/A,TRUE,"Y능력";#N/A,#N/A,TRUE,"YKD"}</definedName>
    <definedName name="송창기" hidden="1">{#N/A,#N/A,TRUE,"Y생산";#N/A,#N/A,TRUE,"Y판매";#N/A,#N/A,TRUE,"Y총물량";#N/A,#N/A,TRUE,"Y능력";#N/A,#N/A,TRUE,"YKD"}</definedName>
    <definedName name="일자별" localSheetId="7" hidden="1">{#N/A,#N/A,TRUE,"Y생산";#N/A,#N/A,TRUE,"Y판매";#N/A,#N/A,TRUE,"Y총물량";#N/A,#N/A,TRUE,"Y능력";#N/A,#N/A,TRUE,"YKD"}</definedName>
    <definedName name="일자별" localSheetId="8" hidden="1">{#N/A,#N/A,TRUE,"Y생산";#N/A,#N/A,TRUE,"Y판매";#N/A,#N/A,TRUE,"Y총물량";#N/A,#N/A,TRUE,"Y능력";#N/A,#N/A,TRUE,"YKD"}</definedName>
    <definedName name="일자별" localSheetId="9" hidden="1">{#N/A,#N/A,TRUE,"Y생산";#N/A,#N/A,TRUE,"Y판매";#N/A,#N/A,TRUE,"Y총물량";#N/A,#N/A,TRUE,"Y능력";#N/A,#N/A,TRUE,"YKD"}</definedName>
    <definedName name="일자별" hidden="1">{#N/A,#N/A,TRUE,"Y생산";#N/A,#N/A,TRUE,"Y판매";#N/A,#N/A,TRUE,"Y총물량";#N/A,#N/A,TRUE,"Y능력";#N/A,#N/A,TRUE,"YKD"}</definedName>
    <definedName name="정수용" localSheetId="7" hidden="1">{#N/A,#N/A,TRUE,"Y생산";#N/A,#N/A,TRUE,"Y판매";#N/A,#N/A,TRUE,"Y총물량";#N/A,#N/A,TRUE,"Y능력";#N/A,#N/A,TRUE,"YKD"}</definedName>
    <definedName name="정수용" localSheetId="8" hidden="1">{#N/A,#N/A,TRUE,"Y생산";#N/A,#N/A,TRUE,"Y판매";#N/A,#N/A,TRUE,"Y총물량";#N/A,#N/A,TRUE,"Y능력";#N/A,#N/A,TRUE,"YKD"}</definedName>
    <definedName name="정수용" localSheetId="9" hidden="1">{#N/A,#N/A,TRUE,"Y생산";#N/A,#N/A,TRUE,"Y판매";#N/A,#N/A,TRUE,"Y총물량";#N/A,#N/A,TRUE,"Y능력";#N/A,#N/A,TRUE,"YKD"}</definedName>
    <definedName name="정수용" hidden="1">{#N/A,#N/A,TRUE,"Y생산";#N/A,#N/A,TRUE,"Y판매";#N/A,#N/A,TRUE,"Y총물량";#N/A,#N/A,TRUE,"Y능력";#N/A,#N/A,TRUE,"YKD"}</definedName>
    <definedName name="현대" localSheetId="7" hidden="1">{#N/A,#N/A,TRUE,"Y생산";#N/A,#N/A,TRUE,"Y판매";#N/A,#N/A,TRUE,"Y총물량";#N/A,#N/A,TRUE,"Y능력";#N/A,#N/A,TRUE,"YKD"}</definedName>
    <definedName name="현대" localSheetId="8" hidden="1">{#N/A,#N/A,TRUE,"Y생산";#N/A,#N/A,TRUE,"Y판매";#N/A,#N/A,TRUE,"Y총물량";#N/A,#N/A,TRUE,"Y능력";#N/A,#N/A,TRUE,"YKD"}</definedName>
    <definedName name="현대" localSheetId="9" hidden="1">{#N/A,#N/A,TRUE,"Y생산";#N/A,#N/A,TRUE,"Y판매";#N/A,#N/A,TRUE,"Y총물량";#N/A,#N/A,TRUE,"Y능력";#N/A,#N/A,TRUE,"YKD"}</definedName>
    <definedName name="현대" hidden="1">{#N/A,#N/A,TRUE,"Y생산";#N/A,#N/A,TRUE,"Y판매";#N/A,#N/A,TRUE,"Y총물량";#N/A,#N/A,TRUE,"Y능력";#N/A,#N/A,TRUE,"YKD"}</definedName>
    <definedName name="홍" localSheetId="7" hidden="1">{#N/A,#N/A,FALSE,"96 3월물량표";#N/A,#N/A,FALSE,"96 4월물량표";#N/A,#N/A,FALSE,"96 5월물량표"}</definedName>
    <definedName name="홍" localSheetId="8" hidden="1">{#N/A,#N/A,FALSE,"96 3월물량표";#N/A,#N/A,FALSE,"96 4월물량표";#N/A,#N/A,FALSE,"96 5월물량표"}</definedName>
    <definedName name="홍" localSheetId="9" hidden="1">{#N/A,#N/A,FALSE,"96 3월물량표";#N/A,#N/A,FALSE,"96 4월물량표";#N/A,#N/A,FALSE,"96 5월물량표"}</definedName>
    <definedName name="홍" hidden="1">{#N/A,#N/A,FALSE,"96 3월물량표";#N/A,#N/A,FALSE,"96 4월물량표";#N/A,#N/A,FALSE,"96 5월물량표"}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24" l="1"/>
  <c r="D35" i="24"/>
  <c r="C35" i="24"/>
  <c r="D26" i="24"/>
  <c r="C26" i="24"/>
  <c r="C22" i="24"/>
  <c r="D15" i="24"/>
  <c r="D8" i="24"/>
  <c r="D17" i="24" s="1"/>
  <c r="C15" i="24" l="1"/>
  <c r="C8" i="24"/>
  <c r="C17" i="24" l="1"/>
  <c r="D133" i="15"/>
  <c r="C133" i="15"/>
  <c r="D128" i="15"/>
  <c r="C128" i="15"/>
  <c r="D117" i="15"/>
  <c r="C117" i="15"/>
  <c r="D94" i="15"/>
  <c r="D102" i="15" s="1"/>
  <c r="D106" i="15" s="1"/>
  <c r="C94" i="15"/>
  <c r="C102" i="15" s="1"/>
  <c r="C106" i="15" s="1"/>
  <c r="D27" i="15"/>
  <c r="I18" i="15"/>
  <c r="E11" i="15"/>
  <c r="F16" i="11" l="1"/>
  <c r="F18" i="11" s="1"/>
  <c r="G71" i="11" l="1"/>
  <c r="G70" i="11"/>
  <c r="G68" i="11"/>
  <c r="G67" i="11"/>
  <c r="G65" i="11"/>
  <c r="G64" i="11"/>
  <c r="G63" i="11"/>
  <c r="G58" i="11"/>
  <c r="G60" i="11"/>
  <c r="G55" i="11"/>
  <c r="G54" i="11"/>
  <c r="G53" i="11"/>
  <c r="G50" i="11"/>
  <c r="G49" i="11"/>
  <c r="G48" i="11"/>
  <c r="G47" i="11"/>
  <c r="G44" i="11"/>
  <c r="G43" i="11"/>
  <c r="G42" i="11"/>
  <c r="G56" i="11" l="1"/>
  <c r="G45" i="11"/>
  <c r="G51" i="11"/>
  <c r="G61" i="11"/>
  <c r="G72" i="11"/>
  <c r="D102" i="8"/>
  <c r="D111" i="8" s="1"/>
  <c r="D116" i="8" s="1"/>
  <c r="E102" i="8"/>
  <c r="E111" i="8" s="1"/>
  <c r="E116" i="8" s="1"/>
  <c r="F102" i="8"/>
  <c r="F111" i="8" s="1"/>
  <c r="F116" i="8" s="1"/>
  <c r="D129" i="8"/>
  <c r="E129" i="8"/>
  <c r="F129" i="8"/>
  <c r="D143" i="8"/>
  <c r="E143" i="8"/>
</calcChain>
</file>

<file path=xl/sharedStrings.xml><?xml version="1.0" encoding="utf-8"?>
<sst xmlns="http://schemas.openxmlformats.org/spreadsheetml/2006/main" count="3566" uniqueCount="253">
  <si>
    <t>GB Auto</t>
  </si>
  <si>
    <t>Balance Sheet</t>
  </si>
  <si>
    <t>(LE million)</t>
  </si>
  <si>
    <t>Q1</t>
  </si>
  <si>
    <t>Q2</t>
  </si>
  <si>
    <t>Q3</t>
  </si>
  <si>
    <t>Q4</t>
  </si>
  <si>
    <t>Cash</t>
  </si>
  <si>
    <t>Net Accounts Receivable</t>
  </si>
  <si>
    <t>Inventory</t>
  </si>
  <si>
    <t>Assets Held For Sale</t>
  </si>
  <si>
    <t>Other Current Assets</t>
  </si>
  <si>
    <t>Total Current Assets</t>
  </si>
  <si>
    <t>Net Fixed Assets</t>
  </si>
  <si>
    <t>Goodwill and Intangible Assets</t>
  </si>
  <si>
    <t>Lessor Assets</t>
  </si>
  <si>
    <t>Investment Property</t>
  </si>
  <si>
    <t>Other Long-Term Assets</t>
  </si>
  <si>
    <t>Total Long-Term Assets</t>
  </si>
  <si>
    <t>Total Assets</t>
  </si>
  <si>
    <t>Short-Term Notes and Debt</t>
  </si>
  <si>
    <t>Accounts Payable</t>
  </si>
  <si>
    <t>Other Current Liabilities</t>
  </si>
  <si>
    <t>Total Current Liabilities</t>
  </si>
  <si>
    <t>Long-Term Notes and Debt</t>
  </si>
  <si>
    <t>Other Long-Term Liabilities</t>
  </si>
  <si>
    <t>Total Long-Term Liabilities</t>
  </si>
  <si>
    <t>Minority Interest</t>
  </si>
  <si>
    <t>Common Stock</t>
  </si>
  <si>
    <t>Shares Held With the Group</t>
  </si>
  <si>
    <t>Legal Reserve</t>
  </si>
  <si>
    <t>Other Reserves</t>
  </si>
  <si>
    <t>Retained Earnings (Losses)</t>
  </si>
  <si>
    <t>Total Shareholder’s Equity</t>
  </si>
  <si>
    <t>Total Liabilities and Shareholder’s Equity</t>
  </si>
  <si>
    <t xml:space="preserve">Income Statement </t>
  </si>
  <si>
    <t>YTD- Q1</t>
  </si>
  <si>
    <t>YTD- Q2</t>
  </si>
  <si>
    <t>YTD- Q3</t>
  </si>
  <si>
    <t>YTD- Q4</t>
  </si>
  <si>
    <t>Revenues</t>
  </si>
  <si>
    <t>COGS</t>
  </si>
  <si>
    <t>Gross Profit</t>
  </si>
  <si>
    <t>Gross Profit Margin</t>
  </si>
  <si>
    <t>Selling &amp; Marketing</t>
  </si>
  <si>
    <t>Administration Expenses</t>
  </si>
  <si>
    <t>Other Operating Income (Expense)</t>
  </si>
  <si>
    <t>Operating Profit</t>
  </si>
  <si>
    <t>Operating Profit Margin</t>
  </si>
  <si>
    <t>Net Provisions</t>
  </si>
  <si>
    <t>EBIT</t>
  </si>
  <si>
    <t>EBIT margin</t>
  </si>
  <si>
    <t>Forex</t>
  </si>
  <si>
    <t>Net Interest</t>
  </si>
  <si>
    <t>Earnings Before Tax</t>
  </si>
  <si>
    <t>Taxes</t>
  </si>
  <si>
    <t>Net Profit before Minority Interest</t>
  </si>
  <si>
    <t>Net income</t>
  </si>
  <si>
    <t>Net profit margin</t>
  </si>
  <si>
    <t xml:space="preserve">Cash Flow Statement </t>
  </si>
  <si>
    <t>Cash flows from operating activities</t>
  </si>
  <si>
    <t>Net profit before tax</t>
  </si>
  <si>
    <t>Adjustments:</t>
  </si>
  <si>
    <t>Interest expense</t>
  </si>
  <si>
    <t>Depreciation and amortization</t>
  </si>
  <si>
    <t>Provisions - net</t>
  </si>
  <si>
    <t xml:space="preserve">Stock option fair value for the managing director </t>
  </si>
  <si>
    <t>Bond issue cost amortization</t>
  </si>
  <si>
    <t>Impairement losses</t>
  </si>
  <si>
    <t xml:space="preserve">Loss on sale at assets held for sale </t>
  </si>
  <si>
    <t>(Gain) / loss on sale of property and equipments</t>
  </si>
  <si>
    <t xml:space="preserve">Interest income </t>
  </si>
  <si>
    <t>Loans interest expense capitalized on property, plant and equipment</t>
  </si>
  <si>
    <t>Deferred revenue amortization - Sale and lease back</t>
  </si>
  <si>
    <t>Deferred revenue amortization - Marketing contract</t>
  </si>
  <si>
    <t>Gain for the re-valuation of investments property</t>
  </si>
  <si>
    <t>Loss on sale of treasury shares</t>
  </si>
  <si>
    <t>Gain/loss on sale of property and equipments</t>
  </si>
  <si>
    <t xml:space="preserve">Gain on sale of investment property </t>
  </si>
  <si>
    <t>Fair value of foreign currency swap contracts</t>
  </si>
  <si>
    <t>Net profit before changes in working capital</t>
  </si>
  <si>
    <t>Changes in working capital</t>
  </si>
  <si>
    <t>Inventories</t>
  </si>
  <si>
    <t>Accounts and notes receivables</t>
  </si>
  <si>
    <t>Debtors and other debit balances</t>
  </si>
  <si>
    <t>Dividence Paid</t>
  </si>
  <si>
    <t>Due from related parties</t>
  </si>
  <si>
    <t>Due to related parties</t>
  </si>
  <si>
    <t>Trade payables other credit balances</t>
  </si>
  <si>
    <t xml:space="preserve">Cash flow generated from operating </t>
  </si>
  <si>
    <t>Provisions used</t>
  </si>
  <si>
    <t>Income tax paid during the year</t>
  </si>
  <si>
    <t xml:space="preserve">Interest paid </t>
  </si>
  <si>
    <t>Net cash flow (used in) generated from operating activities</t>
  </si>
  <si>
    <t>Cash flows from investing activities</t>
  </si>
  <si>
    <t>Payments for projects under constructions</t>
  </si>
  <si>
    <t>Purchase of property, plant and equipment</t>
  </si>
  <si>
    <t>Purchase of intangible assets</t>
  </si>
  <si>
    <t xml:space="preserve">Interest received </t>
  </si>
  <si>
    <t>Proceeds from sale of property, plant and equipment</t>
  </si>
  <si>
    <t xml:space="preserve">Proceeds from sale of investments property </t>
  </si>
  <si>
    <t xml:space="preserve">Proceeds from sale at assets held for sale </t>
  </si>
  <si>
    <t>Treasury bills</t>
  </si>
  <si>
    <t>Payment under investment</t>
  </si>
  <si>
    <t>Net cash flow used in investing activities</t>
  </si>
  <si>
    <t>Cash flows from financing activities</t>
  </si>
  <si>
    <t>Loans and borrowings</t>
  </si>
  <si>
    <t>Proceeds from minority share subsidiaries capital</t>
  </si>
  <si>
    <t>Dividends paid</t>
  </si>
  <si>
    <t xml:space="preserve">Bonds liabilities </t>
  </si>
  <si>
    <t>Proceed from sale of treasury shares</t>
  </si>
  <si>
    <t>long term Liability- land Installements</t>
  </si>
  <si>
    <t>Long-term notes payables</t>
  </si>
  <si>
    <t>Treasury Shares</t>
  </si>
  <si>
    <t xml:space="preserve">Proceed from issue of bond liabilities </t>
  </si>
  <si>
    <t>Transaction Cost</t>
  </si>
  <si>
    <t>Net cash flow generated from financing activities</t>
  </si>
  <si>
    <t>Net (decrease) /  increase in cash and cash equivalents</t>
  </si>
  <si>
    <t>Cash and cash equivalents at beginning of the year</t>
  </si>
  <si>
    <t xml:space="preserve">Translation differences </t>
  </si>
  <si>
    <t>Cash and cash equivalents at end of the year</t>
  </si>
  <si>
    <t>Segmental Breakdown</t>
  </si>
  <si>
    <t>Total Passenger Car Sales Activity (All Brands and Markets)</t>
  </si>
  <si>
    <t>CBU</t>
  </si>
  <si>
    <t>CKD</t>
  </si>
  <si>
    <t>Total Units</t>
  </si>
  <si>
    <t>Average Price</t>
  </si>
  <si>
    <t>In LE Millions</t>
  </si>
  <si>
    <t>Gross Margin</t>
  </si>
  <si>
    <t>Total Passenger Car Revenue</t>
  </si>
  <si>
    <t>Total Passenger Gross Profit</t>
  </si>
  <si>
    <t>Passenger Cars Gross Margin</t>
  </si>
  <si>
    <t>Operating Profit %</t>
  </si>
  <si>
    <t>Passenger Car Sales Activity — Egypt</t>
  </si>
  <si>
    <t>Total Egypt Passenger Car Revenue</t>
  </si>
  <si>
    <t>Total Egypt Passenger Gross Profit</t>
  </si>
  <si>
    <t>Hyundai Egypt Passenger Cars</t>
  </si>
  <si>
    <t>Geely Egypt Passenger Cars</t>
  </si>
  <si>
    <t>Total Geely Car Revenue</t>
  </si>
  <si>
    <t>Total Geely Gross Profit</t>
  </si>
  <si>
    <t>Geely Cars Gross Margin</t>
  </si>
  <si>
    <t>Mazda Egypt Passenger Cars</t>
  </si>
  <si>
    <t>Total Mazda Car Revenue</t>
  </si>
  <si>
    <t>Total Mazda Gross Profit</t>
  </si>
  <si>
    <t>Passenger Car Sales Activity — Iraq</t>
  </si>
  <si>
    <t>Total IRAQ Car Revenue</t>
  </si>
  <si>
    <t>Total IRAQ Gross Profit</t>
  </si>
  <si>
    <t>Passenger Car Sales Activity — Algeria</t>
  </si>
  <si>
    <t>Total Algeria Car Revenue</t>
  </si>
  <si>
    <t>Total Algeria Gross Profit</t>
  </si>
  <si>
    <t>Passenger Car Sales Activity — Libya</t>
  </si>
  <si>
    <t>Total Libya Car Revenue</t>
  </si>
  <si>
    <t>Total Libya Gross Profit</t>
  </si>
  <si>
    <t>Total Motorcycles &amp; Three-Wheelers</t>
  </si>
  <si>
    <t>Two-wheelers</t>
  </si>
  <si>
    <t>Three - wheelers</t>
  </si>
  <si>
    <t>Total Two &amp; Three Wheelers Revenues</t>
  </si>
  <si>
    <t>Total Two &amp; Three Wheelers Gross Profit</t>
  </si>
  <si>
    <t>Two &amp; Three Wheelers Gross Margin</t>
  </si>
  <si>
    <t>Commercial Vehicles &amp; Construction Equipment: All Brands and Markets</t>
  </si>
  <si>
    <t>Buses (incl Exports)</t>
  </si>
  <si>
    <t>Trucks</t>
  </si>
  <si>
    <t>Tractors</t>
  </si>
  <si>
    <t>Trailers ( incl  Exports)</t>
  </si>
  <si>
    <t>CE</t>
  </si>
  <si>
    <t>Total Commercial Vehicle Revenue</t>
  </si>
  <si>
    <t>Total Commercial Vehicle Gross Profit</t>
  </si>
  <si>
    <t>Commercial Vehicle Gross Margin</t>
  </si>
  <si>
    <t>Commercial Vehicles &amp; Construction Equipment: Egypt</t>
  </si>
  <si>
    <t>Total Egypt Commercial Vehicle Revenue</t>
  </si>
  <si>
    <t>Total Egypt Commercial Vehicle Gross Profit</t>
  </si>
  <si>
    <t xml:space="preserve">Commercial Vehicles &amp; Construction Equipment: Algeria </t>
  </si>
  <si>
    <t>Total Algeria Commercial Vehicle Revenue</t>
  </si>
  <si>
    <t>Total Algeria Commercial Vehicle Gross Profit</t>
  </si>
  <si>
    <t>Tires Sales Activity</t>
  </si>
  <si>
    <t>In LE Million</t>
  </si>
  <si>
    <t>Sales Revenue</t>
  </si>
  <si>
    <t>Tires Operating Profit</t>
  </si>
  <si>
    <t>Egypt Tires Sales Activity</t>
  </si>
  <si>
    <t>Regional Tires Sales Activity</t>
  </si>
  <si>
    <t>Financing Businesses Net</t>
  </si>
  <si>
    <t xml:space="preserve">Others </t>
  </si>
  <si>
    <t>Pre-owned Passenger Cars</t>
  </si>
  <si>
    <t>Lubricants</t>
  </si>
  <si>
    <t>Retail</t>
  </si>
  <si>
    <t>Transportation</t>
  </si>
  <si>
    <t>-</t>
  </si>
  <si>
    <t>EBITDA</t>
  </si>
  <si>
    <t>EBITDA margin</t>
  </si>
  <si>
    <t>Depreciation</t>
  </si>
  <si>
    <t>Commercial Vehicles &amp; Construction Equipment: Libya</t>
  </si>
  <si>
    <t>Total Libya Commercial Vehicle Revenue</t>
  </si>
  <si>
    <t>Total Libya Commercial Vehicle Gross Profit</t>
  </si>
  <si>
    <t xml:space="preserve">Pre-owned Passenger Cars Egypt </t>
  </si>
  <si>
    <t>Pre-Owned Cars Sales Revenue</t>
  </si>
  <si>
    <t>Pre-owned Cars Gross Profit</t>
  </si>
  <si>
    <t xml:space="preserve">Acquisition of non-controlling interest </t>
  </si>
  <si>
    <t>Egypt Sales Revenue</t>
  </si>
  <si>
    <t>Egypt Gross Profit</t>
  </si>
  <si>
    <t>Employee Dividends</t>
  </si>
  <si>
    <t>YTD-Q4</t>
  </si>
  <si>
    <t>YTD-Q3</t>
  </si>
  <si>
    <t>YTD-Q2</t>
  </si>
  <si>
    <t>YTD-Q1</t>
  </si>
  <si>
    <t>Fair value for employee stock option plan</t>
  </si>
  <si>
    <t>KARRY Egypt Passenger Cars</t>
  </si>
  <si>
    <t>Total KARRY Car Revenue</t>
  </si>
  <si>
    <t>Total KARRY Gross Profit</t>
  </si>
  <si>
    <t>Other Income (Expense)</t>
  </si>
  <si>
    <t xml:space="preserve">Issuing Shares </t>
  </si>
  <si>
    <t>FV of investment property</t>
  </si>
  <si>
    <t>Impairment losses on current assets (net)</t>
  </si>
  <si>
    <t>ESOP Fair Value</t>
  </si>
  <si>
    <t>Stock issuance cost</t>
  </si>
  <si>
    <t>Loans capitalized interest</t>
  </si>
  <si>
    <t>Capital gain - Sale and lease back</t>
  </si>
  <si>
    <t>Amounts under settlement for leased contracts</t>
  </si>
  <si>
    <t>Change in non controlling interests without changing in control</t>
  </si>
  <si>
    <t>Proceeds from capital increase</t>
  </si>
  <si>
    <t>Interest paid</t>
  </si>
  <si>
    <t>Loss on fixed assets value</t>
  </si>
  <si>
    <t>Chery Egypt Passenger Cars</t>
  </si>
  <si>
    <t>Total Chery Car Revenue</t>
  </si>
  <si>
    <t>Total Chery Gross Profit</t>
  </si>
  <si>
    <t>Total Motorcycles &amp; Three-Wheelers - Egypt</t>
  </si>
  <si>
    <t>Total Two &amp; Three Wheelers Revenues- Egypt</t>
  </si>
  <si>
    <t>Total Two &amp; Three Wheelers Gross Profit- Egypt</t>
  </si>
  <si>
    <t>Total Motorcycles &amp; Three-Wheelers - Iraq</t>
  </si>
  <si>
    <t>Total Two &amp; Three Wheelers Revenues- Iraq</t>
  </si>
  <si>
    <t>Total Two &amp; Three Wheelers Gross Profit- Iraq</t>
  </si>
  <si>
    <t>Pre-owned CV</t>
  </si>
  <si>
    <t xml:space="preserve">Pre-owned CV Egypt </t>
  </si>
  <si>
    <t>FX gain/loss (non realized)</t>
  </si>
  <si>
    <t>(Gain)/Loss on sale of  treasury stocks</t>
  </si>
  <si>
    <t>Under Payements for investments</t>
  </si>
  <si>
    <t>Financing Businesses</t>
  </si>
  <si>
    <t>GB Lease</t>
  </si>
  <si>
    <t>Mashroey</t>
  </si>
  <si>
    <t>Drive</t>
  </si>
  <si>
    <t>Tasaheel</t>
  </si>
  <si>
    <t>HTT</t>
  </si>
  <si>
    <t>Under Payements for investments in sister companies</t>
  </si>
  <si>
    <t>GB Water</t>
  </si>
  <si>
    <t xml:space="preserve">GB Logistics Egypt </t>
  </si>
  <si>
    <t>GB Logistics Egypt  Elimination</t>
  </si>
  <si>
    <t xml:space="preserve">Manufacturing Feeding Industries Egypt </t>
  </si>
  <si>
    <t>Manufacturing Feeding Industries Egypt  Elimination</t>
  </si>
  <si>
    <t>Proceeds from minority share subsidiaries capital increase</t>
  </si>
  <si>
    <t xml:space="preserve">(Gain/)Loss on sale at assets held for sale </t>
  </si>
  <si>
    <t>Payment in Investment in associates</t>
  </si>
  <si>
    <t>2Q18</t>
  </si>
  <si>
    <t>1H2019</t>
  </si>
  <si>
    <t>1H2018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</si>
</sst>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.0"/>
    <numFmt numFmtId="166" formatCode="0.0%"/>
    <numFmt numFmtId="167" formatCode="0.0"/>
    <numFmt numFmtId="168" formatCode="#,##0.0;\-#,##0.0"/>
    <numFmt numFmtId="169" formatCode="#,##0.000"/>
    <numFmt numFmtId="170" formatCode="#,##0.0,_);\(#,##0.0,\)"/>
    <numFmt numFmtId="171" formatCode="#\ ###\ ###_);\(#\ ###\ ###\)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?_);_(@_)"/>
    <numFmt numFmtId="175" formatCode="#,##0,_);\(#,##0,\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etica"/>
    </font>
    <font>
      <sz val="10"/>
      <name val="Arial"/>
      <family val="2"/>
    </font>
    <font>
      <sz val="10"/>
      <name val="Helvetica"/>
    </font>
    <font>
      <b/>
      <sz val="11"/>
      <name val="Helvetica"/>
    </font>
    <font>
      <sz val="11"/>
      <name val="Helvetica"/>
    </font>
    <font>
      <b/>
      <u/>
      <sz val="11"/>
      <name val="Helvetica"/>
    </font>
    <font>
      <i/>
      <sz val="10"/>
      <name val="Helvetica"/>
    </font>
    <font>
      <i/>
      <sz val="9"/>
      <name val="Helvetica"/>
    </font>
    <font>
      <sz val="11"/>
      <color rgb="FFFF0000"/>
      <name val="Helvetica"/>
    </font>
    <font>
      <sz val="9"/>
      <name val="Helvetica"/>
    </font>
    <font>
      <sz val="11"/>
      <color rgb="FFFFFFFF"/>
      <name val="Helvetica"/>
    </font>
    <font>
      <sz val="11"/>
      <color rgb="FF000000"/>
      <name val="Helvetica"/>
    </font>
    <font>
      <sz val="11"/>
      <color theme="1"/>
      <name val="Calibri"/>
      <family val="2"/>
    </font>
    <font>
      <b/>
      <sz val="10"/>
      <color rgb="FFFFFFFF"/>
      <name val="Helvetica"/>
    </font>
    <font>
      <b/>
      <sz val="10"/>
      <color rgb="FFFFFFFF"/>
      <name val="Helvetica"/>
      <family val="2"/>
    </font>
    <font>
      <b/>
      <sz val="11"/>
      <color rgb="FFFFFFFF"/>
      <name val="Helvetica"/>
    </font>
    <font>
      <sz val="10"/>
      <color rgb="FF000000"/>
      <name val="Helvetica"/>
      <family val="2"/>
    </font>
    <font>
      <sz val="11"/>
      <color rgb="FFFFFFFF"/>
      <name val="Calibri"/>
      <family val="2"/>
    </font>
    <font>
      <b/>
      <sz val="10"/>
      <color rgb="FF000000"/>
      <name val="Helvetica"/>
      <family val="2"/>
    </font>
    <font>
      <sz val="10"/>
      <color rgb="FF000000"/>
      <name val="Calibri"/>
      <family val="2"/>
    </font>
    <font>
      <sz val="10"/>
      <color rgb="FF000000"/>
      <name val="Helvetica"/>
    </font>
    <font>
      <b/>
      <u/>
      <sz val="10"/>
      <color rgb="FF000000"/>
      <name val="Helvetica"/>
    </font>
    <font>
      <b/>
      <sz val="10"/>
      <color rgb="FF000000"/>
      <name val="Helvetica"/>
    </font>
    <font>
      <b/>
      <sz val="11"/>
      <color rgb="FFFFFFFF"/>
      <name val="Calibri"/>
      <family val="2"/>
    </font>
    <font>
      <b/>
      <sz val="11"/>
      <color rgb="FF000000"/>
      <name val="Helvetica"/>
    </font>
    <font>
      <b/>
      <sz val="11"/>
      <color rgb="FF000000"/>
      <name val="Calibri"/>
      <family val="2"/>
    </font>
    <font>
      <b/>
      <u/>
      <sz val="10"/>
      <color rgb="FF000000"/>
      <name val="Helvetica"/>
      <family val="2"/>
    </font>
    <font>
      <b/>
      <sz val="11"/>
      <color theme="1"/>
      <name val="Calibri"/>
      <family val="2"/>
      <scheme val="minor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sz val="10"/>
      <color theme="0"/>
      <name val="Helvetica"/>
    </font>
    <font>
      <sz val="10"/>
      <color theme="1"/>
      <name val="Helvetica"/>
    </font>
    <font>
      <sz val="10"/>
      <color theme="1"/>
      <name val="Calibri"/>
      <family val="2"/>
      <scheme val="minor"/>
    </font>
    <font>
      <b/>
      <sz val="10"/>
      <color indexed="9"/>
      <name val="Helvetica"/>
      <family val="2"/>
    </font>
    <font>
      <b/>
      <u/>
      <sz val="10"/>
      <color indexed="8"/>
      <name val="Helvetica"/>
    </font>
    <font>
      <sz val="10"/>
      <color indexed="8"/>
      <name val="Helvetica"/>
    </font>
    <font>
      <b/>
      <sz val="10"/>
      <color indexed="8"/>
      <name val="Helvetica"/>
    </font>
    <font>
      <b/>
      <sz val="10"/>
      <color theme="1"/>
      <name val="Helvetica"/>
    </font>
    <font>
      <b/>
      <sz val="10"/>
      <color theme="1"/>
      <name val="Calibri"/>
      <family val="2"/>
      <scheme val="minor"/>
    </font>
    <font>
      <b/>
      <u/>
      <sz val="10"/>
      <color indexed="8"/>
      <name val="Helvetica"/>
      <family val="2"/>
    </font>
    <font>
      <sz val="11"/>
      <color theme="1"/>
      <name val="Helvetica"/>
    </font>
    <font>
      <sz val="10"/>
      <color theme="0"/>
      <name val="Helvetica"/>
    </font>
    <font>
      <sz val="10"/>
      <color theme="0"/>
      <name val="Calibri"/>
      <family val="2"/>
      <scheme val="minor"/>
    </font>
    <font>
      <b/>
      <u/>
      <sz val="10"/>
      <name val="Helvetica"/>
    </font>
    <font>
      <sz val="10"/>
      <color rgb="FFFF0000"/>
      <name val="Helvetica"/>
    </font>
    <font>
      <b/>
      <sz val="11"/>
      <color theme="0"/>
      <name val="Helvetica"/>
    </font>
    <font>
      <sz val="11"/>
      <color theme="0"/>
      <name val="Calibri"/>
      <family val="2"/>
      <scheme val="minor"/>
    </font>
    <font>
      <sz val="11"/>
      <color theme="0"/>
      <name val="Helvetica"/>
    </font>
    <font>
      <i/>
      <sz val="9"/>
      <color theme="0"/>
      <name val="Helvetica"/>
    </font>
  </fonts>
  <fills count="19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97">
    <border>
      <left/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indexed="64"/>
      </bottom>
      <diagonal/>
    </border>
    <border>
      <left/>
      <right style="thin">
        <color rgb="FF92D050"/>
      </right>
      <top/>
      <bottom/>
      <diagonal/>
    </border>
    <border>
      <left style="thin">
        <color rgb="FF92D050"/>
      </left>
      <right/>
      <top/>
      <bottom/>
      <diagonal/>
    </border>
    <border>
      <left/>
      <right/>
      <top style="thin">
        <color rgb="FF92D05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/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FFFFFF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92D050"/>
      </right>
      <top/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rgb="FFFFFFFF"/>
      </bottom>
      <diagonal/>
    </border>
    <border>
      <left/>
      <right/>
      <top style="thin">
        <color rgb="FF92D050"/>
      </top>
      <bottom style="thin">
        <color rgb="FFFFFFFF"/>
      </bottom>
      <diagonal/>
    </border>
    <border>
      <left/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92D05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92D050"/>
      </right>
      <top/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rgb="FF92D050"/>
      </bottom>
      <diagonal/>
    </border>
    <border>
      <left style="thin">
        <color rgb="FF92D05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 style="thin">
        <color theme="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92D050"/>
      </bottom>
      <diagonal/>
    </border>
    <border>
      <left style="thin">
        <color theme="0"/>
      </left>
      <right style="thin">
        <color rgb="FF92D050"/>
      </right>
      <top style="thin">
        <color rgb="FF92D05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rgb="FF92D05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rgb="FF92D05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92D050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rgb="FF92D050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theme="0"/>
      </left>
      <right style="thin">
        <color rgb="FF92D05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92D050"/>
      </top>
      <bottom style="thin">
        <color rgb="FFFFFFFF"/>
      </bottom>
      <diagonal/>
    </border>
    <border>
      <left style="thin">
        <color rgb="FF92D050"/>
      </left>
      <right/>
      <top style="thin">
        <color rgb="FF92D050"/>
      </top>
      <bottom style="thin">
        <color theme="0"/>
      </bottom>
      <diagonal/>
    </border>
    <border>
      <left/>
      <right style="thin">
        <color rgb="FF92D050"/>
      </right>
      <top style="thin">
        <color rgb="FF92D05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theme="0"/>
      </bottom>
      <diagonal/>
    </border>
    <border>
      <left/>
      <right style="thin">
        <color rgb="FF92D050"/>
      </right>
      <top style="thin">
        <color theme="0"/>
      </top>
      <bottom style="thin">
        <color theme="0"/>
      </bottom>
      <diagonal/>
    </border>
    <border>
      <left style="thin">
        <color rgb="FF92D050"/>
      </left>
      <right/>
      <top style="thin">
        <color theme="0"/>
      </top>
      <bottom style="thin">
        <color rgb="FF92D050"/>
      </bottom>
      <diagonal/>
    </border>
    <border>
      <left/>
      <right style="thin">
        <color rgb="FF92D050"/>
      </right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92D05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theme="0"/>
      </bottom>
      <diagonal/>
    </border>
    <border>
      <left style="thin">
        <color rgb="FF92D05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2D05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92D050"/>
      </right>
      <top/>
      <bottom style="thin">
        <color theme="0"/>
      </bottom>
      <diagonal/>
    </border>
    <border>
      <left style="thin">
        <color rgb="FF92D05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theme="0"/>
      </right>
      <top style="thin">
        <color rgb="FF92D050"/>
      </top>
      <bottom/>
      <diagonal/>
    </border>
    <border>
      <left style="thin">
        <color theme="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92D050"/>
      </bottom>
      <diagonal/>
    </border>
    <border>
      <left style="thin">
        <color theme="0"/>
      </left>
      <right style="thin">
        <color rgb="FF92D05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6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/>
      <diagonal/>
    </border>
    <border>
      <left style="thin">
        <color theme="6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/>
      <top style="thin">
        <color theme="0"/>
      </top>
      <bottom style="thin">
        <color theme="6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6"/>
      </bottom>
      <diagonal/>
    </border>
    <border>
      <left/>
      <right style="thin">
        <color indexed="64"/>
      </right>
      <top/>
      <bottom/>
      <diagonal/>
    </border>
    <border>
      <left style="thin">
        <color theme="6"/>
      </left>
      <right/>
      <top style="thin">
        <color rgb="FF92D050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/>
      <bottom/>
      <diagonal/>
    </border>
    <border>
      <left style="thin">
        <color rgb="FF92D05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92D050"/>
      </right>
      <top style="thin">
        <color theme="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5">
    <xf numFmtId="0" fontId="0" fillId="0" borderId="0" xfId="0"/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7" fillId="0" borderId="0" xfId="0" applyNumberFormat="1" applyFont="1" applyFill="1" applyBorder="1"/>
    <xf numFmtId="166" fontId="9" fillId="0" borderId="0" xfId="1" applyNumberFormat="1" applyFont="1" applyFill="1" applyBorder="1"/>
    <xf numFmtId="165" fontId="5" fillId="0" borderId="0" xfId="0" applyNumberFormat="1" applyFont="1" applyFill="1" applyBorder="1"/>
    <xf numFmtId="166" fontId="11" fillId="0" borderId="0" xfId="1" applyNumberFormat="1" applyFont="1" applyFill="1" applyBorder="1"/>
    <xf numFmtId="165" fontId="6" fillId="0" borderId="4" xfId="0" applyNumberFormat="1" applyFont="1" applyFill="1" applyBorder="1"/>
    <xf numFmtId="37" fontId="6" fillId="0" borderId="0" xfId="0" applyNumberFormat="1" applyFont="1" applyFill="1" applyBorder="1"/>
    <xf numFmtId="37" fontId="7" fillId="0" borderId="0" xfId="0" applyNumberFormat="1" applyFont="1" applyFill="1" applyBorder="1"/>
    <xf numFmtId="168" fontId="6" fillId="0" borderId="0" xfId="0" applyNumberFormat="1" applyFont="1" applyFill="1" applyBorder="1"/>
    <xf numFmtId="168" fontId="5" fillId="0" borderId="0" xfId="0" applyNumberFormat="1" applyFont="1" applyFill="1" applyBorder="1"/>
    <xf numFmtId="3" fontId="6" fillId="0" borderId="0" xfId="0" applyNumberFormat="1" applyFont="1" applyFill="1" applyBorder="1"/>
    <xf numFmtId="0" fontId="8" fillId="0" borderId="0" xfId="0" applyFont="1" applyFill="1" applyBorder="1"/>
    <xf numFmtId="4" fontId="6" fillId="0" borderId="0" xfId="0" applyNumberFormat="1" applyFont="1" applyFill="1" applyBorder="1"/>
    <xf numFmtId="0" fontId="4" fillId="0" borderId="0" xfId="0" applyFont="1" applyFill="1" applyBorder="1"/>
    <xf numFmtId="37" fontId="6" fillId="0" borderId="0" xfId="3" applyNumberFormat="1" applyFont="1" applyFill="1" applyBorder="1"/>
    <xf numFmtId="166" fontId="5" fillId="0" borderId="0" xfId="0" applyNumberFormat="1" applyFont="1" applyFill="1" applyBorder="1"/>
    <xf numFmtId="166" fontId="9" fillId="0" borderId="0" xfId="4" applyNumberFormat="1" applyFont="1" applyFill="1" applyBorder="1"/>
    <xf numFmtId="0" fontId="2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0" fontId="14" fillId="0" borderId="0" xfId="0" applyFont="1" applyFill="1" applyBorder="1"/>
    <xf numFmtId="0" fontId="15" fillId="2" borderId="7" xfId="0" applyFont="1" applyFill="1" applyBorder="1"/>
    <xf numFmtId="0" fontId="15" fillId="0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right"/>
    </xf>
    <xf numFmtId="0" fontId="17" fillId="0" borderId="0" xfId="0" applyFont="1" applyFill="1" applyBorder="1"/>
    <xf numFmtId="4" fontId="17" fillId="0" borderId="0" xfId="0" applyNumberFormat="1" applyFont="1" applyFill="1" applyBorder="1"/>
    <xf numFmtId="0" fontId="15" fillId="2" borderId="9" xfId="2" applyFont="1" applyFill="1" applyBorder="1" applyAlignment="1">
      <alignment horizontal="center"/>
    </xf>
    <xf numFmtId="0" fontId="15" fillId="2" borderId="10" xfId="2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wrapText="1"/>
    </xf>
    <xf numFmtId="0" fontId="19" fillId="0" borderId="0" xfId="0" applyFont="1" applyFill="1" applyBorder="1"/>
    <xf numFmtId="4" fontId="14" fillId="0" borderId="0" xfId="0" applyNumberFormat="1" applyFont="1" applyFill="1" applyBorder="1"/>
    <xf numFmtId="0" fontId="18" fillId="3" borderId="11" xfId="0" applyFont="1" applyFill="1" applyBorder="1" applyAlignment="1">
      <alignment wrapText="1"/>
    </xf>
    <xf numFmtId="4" fontId="18" fillId="3" borderId="12" xfId="0" applyNumberFormat="1" applyFont="1" applyFill="1" applyBorder="1" applyAlignment="1">
      <alignment wrapText="1"/>
    </xf>
    <xf numFmtId="0" fontId="18" fillId="3" borderId="13" xfId="0" applyFont="1" applyFill="1" applyBorder="1" applyAlignment="1">
      <alignment wrapText="1"/>
    </xf>
    <xf numFmtId="0" fontId="18" fillId="4" borderId="8" xfId="0" applyFont="1" applyFill="1" applyBorder="1" applyAlignment="1">
      <alignment wrapText="1"/>
    </xf>
    <xf numFmtId="0" fontId="18" fillId="3" borderId="12" xfId="0" applyFont="1" applyFill="1" applyBorder="1" applyAlignment="1">
      <alignment wrapText="1"/>
    </xf>
    <xf numFmtId="4" fontId="18" fillId="3" borderId="11" xfId="0" applyNumberFormat="1" applyFont="1" applyFill="1" applyBorder="1" applyAlignment="1">
      <alignment wrapText="1"/>
    </xf>
    <xf numFmtId="4" fontId="18" fillId="3" borderId="13" xfId="0" applyNumberFormat="1" applyFont="1" applyFill="1" applyBorder="1" applyAlignment="1">
      <alignment wrapText="1"/>
    </xf>
    <xf numFmtId="4" fontId="18" fillId="4" borderId="8" xfId="0" applyNumberFormat="1" applyFont="1" applyFill="1" applyBorder="1" applyAlignment="1">
      <alignment wrapText="1"/>
    </xf>
    <xf numFmtId="0" fontId="2" fillId="5" borderId="8" xfId="0" applyFont="1" applyFill="1" applyBorder="1"/>
    <xf numFmtId="4" fontId="20" fillId="3" borderId="11" xfId="0" applyNumberFormat="1" applyFont="1" applyFill="1" applyBorder="1" applyAlignment="1">
      <alignment wrapText="1"/>
    </xf>
    <xf numFmtId="4" fontId="20" fillId="3" borderId="12" xfId="0" applyNumberFormat="1" applyFont="1" applyFill="1" applyBorder="1" applyAlignment="1">
      <alignment wrapText="1"/>
    </xf>
    <xf numFmtId="4" fontId="20" fillId="3" borderId="13" xfId="0" applyNumberFormat="1" applyFont="1" applyFill="1" applyBorder="1" applyAlignment="1">
      <alignment wrapText="1"/>
    </xf>
    <xf numFmtId="4" fontId="20" fillId="4" borderId="8" xfId="0" applyNumberFormat="1" applyFont="1" applyFill="1" applyBorder="1" applyAlignment="1">
      <alignment wrapText="1"/>
    </xf>
    <xf numFmtId="0" fontId="20" fillId="3" borderId="8" xfId="0" applyFont="1" applyFill="1" applyBorder="1" applyAlignment="1">
      <alignment wrapText="1"/>
    </xf>
    <xf numFmtId="0" fontId="20" fillId="3" borderId="11" xfId="0" applyFont="1" applyFill="1" applyBorder="1" applyAlignment="1">
      <alignment wrapText="1"/>
    </xf>
    <xf numFmtId="0" fontId="20" fillId="3" borderId="12" xfId="0" applyFont="1" applyFill="1" applyBorder="1" applyAlignment="1">
      <alignment wrapText="1"/>
    </xf>
    <xf numFmtId="0" fontId="20" fillId="3" borderId="13" xfId="0" applyFont="1" applyFill="1" applyBorder="1" applyAlignment="1">
      <alignment wrapText="1"/>
    </xf>
    <xf numFmtId="0" fontId="20" fillId="4" borderId="8" xfId="0" applyFont="1" applyFill="1" applyBorder="1" applyAlignment="1">
      <alignment wrapText="1"/>
    </xf>
    <xf numFmtId="4" fontId="20" fillId="3" borderId="14" xfId="0" applyNumberFormat="1" applyFont="1" applyFill="1" applyBorder="1" applyAlignment="1">
      <alignment wrapText="1"/>
    </xf>
    <xf numFmtId="4" fontId="20" fillId="3" borderId="15" xfId="0" applyNumberFormat="1" applyFont="1" applyFill="1" applyBorder="1" applyAlignment="1">
      <alignment wrapText="1"/>
    </xf>
    <xf numFmtId="4" fontId="20" fillId="3" borderId="16" xfId="0" applyNumberFormat="1" applyFont="1" applyFill="1" applyBorder="1" applyAlignment="1">
      <alignment wrapText="1"/>
    </xf>
    <xf numFmtId="4" fontId="20" fillId="4" borderId="17" xfId="0" applyNumberFormat="1" applyFont="1" applyFill="1" applyBorder="1" applyAlignment="1">
      <alignment wrapText="1"/>
    </xf>
    <xf numFmtId="0" fontId="21" fillId="0" borderId="0" xfId="0" applyFont="1" applyFill="1" applyBorder="1"/>
    <xf numFmtId="0" fontId="22" fillId="0" borderId="0" xfId="0" applyFont="1" applyFill="1" applyBorder="1"/>
    <xf numFmtId="0" fontId="15" fillId="2" borderId="1" xfId="0" applyFont="1" applyFill="1" applyBorder="1"/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15" fillId="2" borderId="18" xfId="2" applyFont="1" applyFill="1" applyBorder="1" applyAlignment="1">
      <alignment horizontal="center"/>
    </xf>
    <xf numFmtId="0" fontId="2" fillId="3" borderId="19" xfId="0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3" fillId="3" borderId="13" xfId="0" applyFont="1" applyFill="1" applyBorder="1"/>
    <xf numFmtId="0" fontId="4" fillId="3" borderId="8" xfId="0" applyFont="1" applyFill="1" applyBorder="1"/>
    <xf numFmtId="165" fontId="6" fillId="3" borderId="11" xfId="0" applyNumberFormat="1" applyFont="1" applyFill="1" applyBorder="1"/>
    <xf numFmtId="165" fontId="6" fillId="3" borderId="12" xfId="0" applyNumberFormat="1" applyFont="1" applyFill="1" applyBorder="1"/>
    <xf numFmtId="165" fontId="6" fillId="5" borderId="13" xfId="0" applyNumberFormat="1" applyFont="1" applyFill="1" applyBorder="1"/>
    <xf numFmtId="165" fontId="6" fillId="4" borderId="8" xfId="0" applyNumberFormat="1" applyFont="1" applyFill="1" applyBorder="1"/>
    <xf numFmtId="165" fontId="6" fillId="3" borderId="13" xfId="0" applyNumberFormat="1" applyFont="1" applyFill="1" applyBorder="1"/>
    <xf numFmtId="165" fontId="7" fillId="5" borderId="11" xfId="0" applyNumberFormat="1" applyFont="1" applyFill="1" applyBorder="1"/>
    <xf numFmtId="165" fontId="7" fillId="5" borderId="12" xfId="0" applyNumberFormat="1" applyFont="1" applyFill="1" applyBorder="1"/>
    <xf numFmtId="165" fontId="7" fillId="5" borderId="13" xfId="0" applyNumberFormat="1" applyFont="1" applyFill="1" applyBorder="1"/>
    <xf numFmtId="165" fontId="7" fillId="4" borderId="8" xfId="0" applyNumberFormat="1" applyFont="1" applyFill="1" applyBorder="1"/>
    <xf numFmtId="0" fontId="8" fillId="3" borderId="8" xfId="0" applyFont="1" applyFill="1" applyBorder="1"/>
    <xf numFmtId="166" fontId="9" fillId="3" borderId="11" xfId="1" applyNumberFormat="1" applyFont="1" applyFill="1" applyBorder="1"/>
    <xf numFmtId="166" fontId="9" fillId="3" borderId="12" xfId="1" applyNumberFormat="1" applyFont="1" applyFill="1" applyBorder="1"/>
    <xf numFmtId="166" fontId="9" fillId="5" borderId="13" xfId="1" applyNumberFormat="1" applyFont="1" applyFill="1" applyBorder="1"/>
    <xf numFmtId="166" fontId="9" fillId="4" borderId="8" xfId="1" applyNumberFormat="1" applyFont="1" applyFill="1" applyBorder="1"/>
    <xf numFmtId="166" fontId="9" fillId="3" borderId="13" xfId="1" applyNumberFormat="1" applyFont="1" applyFill="1" applyBorder="1"/>
    <xf numFmtId="4" fontId="9" fillId="0" borderId="0" xfId="0" applyNumberFormat="1" applyFont="1" applyFill="1" applyBorder="1"/>
    <xf numFmtId="165" fontId="5" fillId="5" borderId="11" xfId="0" applyNumberFormat="1" applyFont="1" applyFill="1" applyBorder="1"/>
    <xf numFmtId="165" fontId="5" fillId="5" borderId="12" xfId="0" applyNumberFormat="1" applyFont="1" applyFill="1" applyBorder="1"/>
    <xf numFmtId="165" fontId="5" fillId="5" borderId="13" xfId="0" applyNumberFormat="1" applyFont="1" applyFill="1" applyBorder="1"/>
    <xf numFmtId="165" fontId="5" fillId="4" borderId="8" xfId="0" applyNumberFormat="1" applyFont="1" applyFill="1" applyBorder="1"/>
    <xf numFmtId="166" fontId="11" fillId="3" borderId="11" xfId="1" applyNumberFormat="1" applyFont="1" applyFill="1" applyBorder="1"/>
    <xf numFmtId="166" fontId="11" fillId="3" borderId="12" xfId="1" applyNumberFormat="1" applyFont="1" applyFill="1" applyBorder="1"/>
    <xf numFmtId="166" fontId="11" fillId="5" borderId="13" xfId="1" applyNumberFormat="1" applyFont="1" applyFill="1" applyBorder="1"/>
    <xf numFmtId="166" fontId="11" fillId="4" borderId="8" xfId="1" applyNumberFormat="1" applyFont="1" applyFill="1" applyBorder="1"/>
    <xf numFmtId="166" fontId="11" fillId="3" borderId="13" xfId="1" applyNumberFormat="1" applyFont="1" applyFill="1" applyBorder="1"/>
    <xf numFmtId="0" fontId="4" fillId="3" borderId="17" xfId="0" applyFont="1" applyFill="1" applyBorder="1"/>
    <xf numFmtId="166" fontId="11" fillId="3" borderId="14" xfId="1" applyNumberFormat="1" applyFont="1" applyFill="1" applyBorder="1"/>
    <xf numFmtId="166" fontId="11" fillId="3" borderId="15" xfId="1" applyNumberFormat="1" applyFont="1" applyFill="1" applyBorder="1"/>
    <xf numFmtId="166" fontId="11" fillId="5" borderId="16" xfId="1" applyNumberFormat="1" applyFont="1" applyFill="1" applyBorder="1"/>
    <xf numFmtId="166" fontId="11" fillId="3" borderId="16" xfId="1" applyNumberFormat="1" applyFont="1" applyFill="1" applyBorder="1"/>
    <xf numFmtId="0" fontId="15" fillId="2" borderId="7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3" fillId="3" borderId="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165" fontId="13" fillId="0" borderId="0" xfId="0" applyNumberFormat="1" applyFont="1" applyFill="1" applyBorder="1"/>
    <xf numFmtId="41" fontId="18" fillId="3" borderId="11" xfId="0" applyNumberFormat="1" applyFont="1" applyFill="1" applyBorder="1" applyAlignment="1">
      <alignment wrapText="1"/>
    </xf>
    <xf numFmtId="41" fontId="18" fillId="3" borderId="12" xfId="0" applyNumberFormat="1" applyFont="1" applyFill="1" applyBorder="1" applyAlignment="1">
      <alignment wrapText="1"/>
    </xf>
    <xf numFmtId="41" fontId="18" fillId="3" borderId="13" xfId="0" applyNumberFormat="1" applyFont="1" applyFill="1" applyBorder="1" applyAlignment="1">
      <alignment wrapText="1"/>
    </xf>
    <xf numFmtId="41" fontId="18" fillId="4" borderId="8" xfId="0" applyNumberFormat="1" applyFont="1" applyFill="1" applyBorder="1" applyAlignment="1">
      <alignment wrapText="1"/>
    </xf>
    <xf numFmtId="41" fontId="18" fillId="0" borderId="0" xfId="0" applyNumberFormat="1" applyFont="1" applyFill="1" applyBorder="1" applyAlignment="1">
      <alignment wrapText="1"/>
    </xf>
    <xf numFmtId="41" fontId="22" fillId="3" borderId="11" xfId="0" applyNumberFormat="1" applyFont="1" applyFill="1" applyBorder="1" applyAlignment="1">
      <alignment wrapText="1"/>
    </xf>
    <xf numFmtId="41" fontId="22" fillId="3" borderId="12" xfId="0" applyNumberFormat="1" applyFont="1" applyFill="1" applyBorder="1" applyAlignment="1">
      <alignment wrapText="1"/>
    </xf>
    <xf numFmtId="41" fontId="22" fillId="3" borderId="13" xfId="0" applyNumberFormat="1" applyFont="1" applyFill="1" applyBorder="1" applyAlignment="1">
      <alignment wrapText="1"/>
    </xf>
    <xf numFmtId="41" fontId="22" fillId="4" borderId="8" xfId="0" applyNumberFormat="1" applyFont="1" applyFill="1" applyBorder="1" applyAlignment="1">
      <alignment wrapText="1"/>
    </xf>
    <xf numFmtId="41" fontId="22" fillId="0" borderId="0" xfId="0" applyNumberFormat="1" applyFont="1" applyFill="1" applyBorder="1" applyAlignment="1">
      <alignment wrapText="1"/>
    </xf>
    <xf numFmtId="0" fontId="22" fillId="3" borderId="8" xfId="0" applyFont="1" applyFill="1" applyBorder="1" applyAlignment="1">
      <alignment wrapText="1"/>
    </xf>
    <xf numFmtId="0" fontId="22" fillId="3" borderId="12" xfId="0" applyFont="1" applyFill="1" applyBorder="1" applyAlignment="1">
      <alignment wrapText="1"/>
    </xf>
    <xf numFmtId="0" fontId="22" fillId="3" borderId="11" xfId="0" applyFont="1" applyFill="1" applyBorder="1" applyAlignment="1">
      <alignment wrapText="1"/>
    </xf>
    <xf numFmtId="0" fontId="24" fillId="3" borderId="8" xfId="0" applyFont="1" applyFill="1" applyBorder="1" applyAlignment="1">
      <alignment wrapText="1"/>
    </xf>
    <xf numFmtId="0" fontId="25" fillId="0" borderId="0" xfId="0" applyFont="1" applyFill="1" applyBorder="1"/>
    <xf numFmtId="0" fontId="26" fillId="0" borderId="0" xfId="0" applyFont="1" applyFill="1" applyBorder="1"/>
    <xf numFmtId="4" fontId="27" fillId="0" borderId="0" xfId="0" applyNumberFormat="1" applyFont="1" applyFill="1" applyBorder="1"/>
    <xf numFmtId="41" fontId="24" fillId="3" borderId="11" xfId="0" applyNumberFormat="1" applyFont="1" applyFill="1" applyBorder="1" applyAlignment="1">
      <alignment wrapText="1"/>
    </xf>
    <xf numFmtId="41" fontId="24" fillId="3" borderId="12" xfId="0" applyNumberFormat="1" applyFont="1" applyFill="1" applyBorder="1" applyAlignment="1">
      <alignment wrapText="1"/>
    </xf>
    <xf numFmtId="41" fontId="24" fillId="3" borderId="13" xfId="0" applyNumberFormat="1" applyFont="1" applyFill="1" applyBorder="1" applyAlignment="1">
      <alignment wrapText="1"/>
    </xf>
    <xf numFmtId="0" fontId="27" fillId="0" borderId="0" xfId="0" applyFont="1" applyFill="1" applyBorder="1"/>
    <xf numFmtId="41" fontId="24" fillId="4" borderId="8" xfId="0" applyNumberFormat="1" applyFont="1" applyFill="1" applyBorder="1" applyAlignment="1">
      <alignment wrapText="1"/>
    </xf>
    <xf numFmtId="41" fontId="24" fillId="0" borderId="0" xfId="0" applyNumberFormat="1" applyFont="1" applyFill="1" applyBorder="1" applyAlignment="1">
      <alignment wrapText="1"/>
    </xf>
    <xf numFmtId="165" fontId="26" fillId="0" borderId="0" xfId="0" applyNumberFormat="1" applyFont="1" applyFill="1" applyBorder="1"/>
    <xf numFmtId="4" fontId="26" fillId="0" borderId="0" xfId="0" applyNumberFormat="1" applyFont="1" applyFill="1" applyBorder="1"/>
    <xf numFmtId="0" fontId="28" fillId="3" borderId="8" xfId="0" applyFont="1" applyFill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1" fontId="24" fillId="6" borderId="11" xfId="0" applyNumberFormat="1" applyFont="1" applyFill="1" applyBorder="1" applyAlignment="1">
      <alignment wrapText="1"/>
    </xf>
    <xf numFmtId="41" fontId="24" fillId="6" borderId="12" xfId="0" applyNumberFormat="1" applyFont="1" applyFill="1" applyBorder="1" applyAlignment="1">
      <alignment wrapText="1"/>
    </xf>
    <xf numFmtId="41" fontId="24" fillId="6" borderId="13" xfId="0" applyNumberFormat="1" applyFont="1" applyFill="1" applyBorder="1" applyAlignment="1">
      <alignment wrapText="1"/>
    </xf>
    <xf numFmtId="4" fontId="26" fillId="0" borderId="2" xfId="0" applyNumberFormat="1" applyFont="1" applyFill="1" applyBorder="1"/>
    <xf numFmtId="41" fontId="24" fillId="6" borderId="14" xfId="0" applyNumberFormat="1" applyFont="1" applyFill="1" applyBorder="1" applyAlignment="1">
      <alignment wrapText="1"/>
    </xf>
    <xf numFmtId="41" fontId="24" fillId="6" borderId="15" xfId="0" applyNumberFormat="1" applyFont="1" applyFill="1" applyBorder="1" applyAlignment="1">
      <alignment wrapText="1"/>
    </xf>
    <xf numFmtId="41" fontId="24" fillId="6" borderId="16" xfId="0" applyNumberFormat="1" applyFont="1" applyFill="1" applyBorder="1" applyAlignment="1">
      <alignment wrapText="1"/>
    </xf>
    <xf numFmtId="0" fontId="26" fillId="0" borderId="3" xfId="0" applyFont="1" applyFill="1" applyBorder="1"/>
    <xf numFmtId="41" fontId="24" fillId="4" borderId="17" xfId="0" applyNumberFormat="1" applyFont="1" applyFill="1" applyBorder="1" applyAlignment="1">
      <alignment wrapText="1"/>
    </xf>
    <xf numFmtId="0" fontId="20" fillId="0" borderId="4" xfId="0" applyFont="1" applyFill="1" applyBorder="1" applyAlignment="1">
      <alignment wrapText="1"/>
    </xf>
    <xf numFmtId="0" fontId="15" fillId="2" borderId="20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2" fillId="3" borderId="8" xfId="0" applyFont="1" applyFill="1" applyBorder="1"/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13" fillId="3" borderId="25" xfId="0" applyFont="1" applyFill="1" applyBorder="1"/>
    <xf numFmtId="4" fontId="12" fillId="0" borderId="0" xfId="0" applyNumberFormat="1" applyFont="1" applyFill="1" applyBorder="1"/>
    <xf numFmtId="37" fontId="6" fillId="3" borderId="11" xfId="0" applyNumberFormat="1" applyFont="1" applyFill="1" applyBorder="1"/>
    <xf numFmtId="37" fontId="6" fillId="3" borderId="12" xfId="0" applyNumberFormat="1" applyFont="1" applyFill="1" applyBorder="1"/>
    <xf numFmtId="37" fontId="6" fillId="3" borderId="12" xfId="3" applyNumberFormat="1" applyFont="1" applyFill="1" applyBorder="1"/>
    <xf numFmtId="3" fontId="6" fillId="5" borderId="13" xfId="0" applyNumberFormat="1" applyFont="1" applyFill="1" applyBorder="1"/>
    <xf numFmtId="3" fontId="6" fillId="3" borderId="11" xfId="0" applyNumberFormat="1" applyFont="1" applyFill="1" applyBorder="1"/>
    <xf numFmtId="3" fontId="6" fillId="3" borderId="12" xfId="0" applyNumberFormat="1" applyFont="1" applyFill="1" applyBorder="1"/>
    <xf numFmtId="3" fontId="6" fillId="4" borderId="8" xfId="0" applyNumberFormat="1" applyFont="1" applyFill="1" applyBorder="1"/>
    <xf numFmtId="37" fontId="6" fillId="3" borderId="13" xfId="0" applyNumberFormat="1" applyFont="1" applyFill="1" applyBorder="1"/>
    <xf numFmtId="37" fontId="7" fillId="5" borderId="11" xfId="0" applyNumberFormat="1" applyFont="1" applyFill="1" applyBorder="1"/>
    <xf numFmtId="37" fontId="7" fillId="5" borderId="12" xfId="0" applyNumberFormat="1" applyFont="1" applyFill="1" applyBorder="1"/>
    <xf numFmtId="37" fontId="7" fillId="5" borderId="13" xfId="0" applyNumberFormat="1" applyFont="1" applyFill="1" applyBorder="1"/>
    <xf numFmtId="37" fontId="7" fillId="4" borderId="8" xfId="0" applyNumberFormat="1" applyFont="1" applyFill="1" applyBorder="1"/>
    <xf numFmtId="168" fontId="5" fillId="5" borderId="11" xfId="0" applyNumberFormat="1" applyFont="1" applyFill="1" applyBorder="1"/>
    <xf numFmtId="168" fontId="5" fillId="5" borderId="12" xfId="0" applyNumberFormat="1" applyFont="1" applyFill="1" applyBorder="1"/>
    <xf numFmtId="168" fontId="5" fillId="5" borderId="13" xfId="0" applyNumberFormat="1" applyFont="1" applyFill="1" applyBorder="1"/>
    <xf numFmtId="168" fontId="5" fillId="4" borderId="8" xfId="0" applyNumberFormat="1" applyFont="1" applyFill="1" applyBorder="1"/>
    <xf numFmtId="0" fontId="8" fillId="3" borderId="17" xfId="0" applyFont="1" applyFill="1" applyBorder="1"/>
    <xf numFmtId="166" fontId="13" fillId="0" borderId="0" xfId="0" applyNumberFormat="1" applyFont="1" applyFill="1" applyBorder="1"/>
    <xf numFmtId="4" fontId="6" fillId="4" borderId="8" xfId="0" applyNumberFormat="1" applyFont="1" applyFill="1" applyBorder="1"/>
    <xf numFmtId="164" fontId="5" fillId="5" borderId="11" xfId="0" applyNumberFormat="1" applyFont="1" applyFill="1" applyBorder="1"/>
    <xf numFmtId="164" fontId="5" fillId="5" borderId="12" xfId="0" applyNumberFormat="1" applyFont="1" applyFill="1" applyBorder="1"/>
    <xf numFmtId="164" fontId="5" fillId="5" borderId="13" xfId="0" applyNumberFormat="1" applyFont="1" applyFill="1" applyBorder="1"/>
    <xf numFmtId="166" fontId="9" fillId="3" borderId="14" xfId="1" applyNumberFormat="1" applyFont="1" applyFill="1" applyBorder="1"/>
    <xf numFmtId="166" fontId="9" fillId="3" borderId="15" xfId="1" applyNumberFormat="1" applyFont="1" applyFill="1" applyBorder="1"/>
    <xf numFmtId="166" fontId="9" fillId="5" borderId="16" xfId="1" applyNumberFormat="1" applyFont="1" applyFill="1" applyBorder="1"/>
    <xf numFmtId="166" fontId="9" fillId="4" borderId="17" xfId="1" applyNumberFormat="1" applyFont="1" applyFill="1" applyBorder="1"/>
    <xf numFmtId="166" fontId="9" fillId="3" borderId="16" xfId="1" applyNumberFormat="1" applyFont="1" applyFill="1" applyBorder="1"/>
    <xf numFmtId="0" fontId="13" fillId="3" borderId="0" xfId="0" applyFont="1" applyFill="1" applyBorder="1"/>
    <xf numFmtId="37" fontId="5" fillId="4" borderId="8" xfId="0" applyNumberFormat="1" applyFont="1" applyFill="1" applyBorder="1"/>
    <xf numFmtId="166" fontId="5" fillId="4" borderId="8" xfId="0" applyNumberFormat="1" applyFont="1" applyFill="1" applyBorder="1"/>
    <xf numFmtId="37" fontId="12" fillId="0" borderId="0" xfId="0" applyNumberFormat="1" applyFont="1" applyFill="1" applyBorder="1"/>
    <xf numFmtId="0" fontId="15" fillId="2" borderId="5" xfId="0" applyFont="1" applyFill="1" applyBorder="1"/>
    <xf numFmtId="0" fontId="2" fillId="5" borderId="19" xfId="0" applyFont="1" applyFill="1" applyBorder="1"/>
    <xf numFmtId="0" fontId="13" fillId="0" borderId="6" xfId="0" applyFont="1" applyFill="1" applyBorder="1"/>
    <xf numFmtId="37" fontId="5" fillId="0" borderId="0" xfId="0" applyNumberFormat="1" applyFont="1" applyFill="1" applyBorder="1"/>
    <xf numFmtId="4" fontId="18" fillId="0" borderId="0" xfId="0" applyNumberFormat="1" applyFont="1" applyFill="1" applyBorder="1" applyAlignment="1">
      <alignment wrapText="1"/>
    </xf>
    <xf numFmtId="0" fontId="20" fillId="6" borderId="11" xfId="0" applyFont="1" applyFill="1" applyBorder="1" applyAlignment="1">
      <alignment wrapText="1"/>
    </xf>
    <xf numFmtId="0" fontId="20" fillId="6" borderId="12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6" borderId="14" xfId="0" applyFont="1" applyFill="1" applyBorder="1" applyAlignment="1">
      <alignment wrapText="1"/>
    </xf>
    <xf numFmtId="0" fontId="20" fillId="6" borderId="15" xfId="0" applyFont="1" applyFill="1" applyBorder="1" applyAlignment="1">
      <alignment wrapText="1"/>
    </xf>
    <xf numFmtId="2" fontId="18" fillId="3" borderId="13" xfId="0" applyNumberFormat="1" applyFont="1" applyFill="1" applyBorder="1" applyAlignment="1">
      <alignment wrapText="1"/>
    </xf>
    <xf numFmtId="2" fontId="20" fillId="6" borderId="13" xfId="0" applyNumberFormat="1" applyFont="1" applyFill="1" applyBorder="1" applyAlignment="1">
      <alignment wrapText="1"/>
    </xf>
    <xf numFmtId="2" fontId="20" fillId="6" borderId="16" xfId="0" applyNumberFormat="1" applyFont="1" applyFill="1" applyBorder="1" applyAlignment="1">
      <alignment wrapText="1"/>
    </xf>
    <xf numFmtId="41" fontId="6" fillId="0" borderId="0" xfId="0" applyNumberFormat="1" applyFont="1" applyFill="1" applyBorder="1"/>
    <xf numFmtId="41" fontId="5" fillId="0" borderId="0" xfId="0" applyNumberFormat="1" applyFont="1" applyFill="1" applyBorder="1"/>
    <xf numFmtId="0" fontId="6" fillId="0" borderId="0" xfId="0" applyFont="1" applyFill="1" applyBorder="1"/>
    <xf numFmtId="167" fontId="18" fillId="3" borderId="11" xfId="0" applyNumberFormat="1" applyFont="1" applyFill="1" applyBorder="1" applyAlignment="1">
      <alignment wrapText="1"/>
    </xf>
    <xf numFmtId="167" fontId="18" fillId="3" borderId="12" xfId="0" applyNumberFormat="1" applyFont="1" applyFill="1" applyBorder="1" applyAlignment="1">
      <alignment wrapText="1"/>
    </xf>
    <xf numFmtId="167" fontId="18" fillId="3" borderId="13" xfId="0" applyNumberFormat="1" applyFont="1" applyFill="1" applyBorder="1" applyAlignment="1">
      <alignment wrapText="1"/>
    </xf>
    <xf numFmtId="167" fontId="18" fillId="4" borderId="8" xfId="0" applyNumberFormat="1" applyFont="1" applyFill="1" applyBorder="1" applyAlignment="1">
      <alignment wrapText="1"/>
    </xf>
    <xf numFmtId="167" fontId="18" fillId="0" borderId="0" xfId="0" applyNumberFormat="1" applyFont="1" applyFill="1" applyBorder="1" applyAlignment="1">
      <alignment wrapText="1"/>
    </xf>
    <xf numFmtId="0" fontId="2" fillId="6" borderId="8" xfId="0" applyFont="1" applyFill="1" applyBorder="1"/>
    <xf numFmtId="4" fontId="20" fillId="6" borderId="11" xfId="0" applyNumberFormat="1" applyFont="1" applyFill="1" applyBorder="1" applyAlignment="1">
      <alignment wrapText="1"/>
    </xf>
    <xf numFmtId="4" fontId="20" fillId="6" borderId="12" xfId="0" applyNumberFormat="1" applyFont="1" applyFill="1" applyBorder="1" applyAlignment="1">
      <alignment wrapText="1"/>
    </xf>
    <xf numFmtId="167" fontId="20" fillId="6" borderId="12" xfId="0" applyNumberFormat="1" applyFont="1" applyFill="1" applyBorder="1" applyAlignment="1">
      <alignment wrapText="1"/>
    </xf>
    <xf numFmtId="167" fontId="20" fillId="6" borderId="13" xfId="0" applyNumberFormat="1" applyFont="1" applyFill="1" applyBorder="1" applyAlignment="1">
      <alignment wrapText="1"/>
    </xf>
    <xf numFmtId="0" fontId="20" fillId="6" borderId="8" xfId="0" applyFont="1" applyFill="1" applyBorder="1" applyAlignment="1">
      <alignment wrapText="1"/>
    </xf>
    <xf numFmtId="2" fontId="20" fillId="4" borderId="8" xfId="0" applyNumberFormat="1" applyFont="1" applyFill="1" applyBorder="1" applyAlignment="1">
      <alignment wrapText="1"/>
    </xf>
    <xf numFmtId="2" fontId="20" fillId="0" borderId="0" xfId="0" applyNumberFormat="1" applyFont="1" applyFill="1" applyBorder="1" applyAlignment="1">
      <alignment wrapText="1"/>
    </xf>
    <xf numFmtId="167" fontId="20" fillId="4" borderId="8" xfId="0" applyNumberFormat="1" applyFont="1" applyFill="1" applyBorder="1" applyAlignment="1">
      <alignment wrapText="1"/>
    </xf>
    <xf numFmtId="167" fontId="20" fillId="0" borderId="0" xfId="0" applyNumberFormat="1" applyFont="1" applyFill="1" applyBorder="1" applyAlignment="1">
      <alignment wrapText="1"/>
    </xf>
    <xf numFmtId="4" fontId="20" fillId="6" borderId="14" xfId="0" applyNumberFormat="1" applyFont="1" applyFill="1" applyBorder="1" applyAlignment="1">
      <alignment wrapText="1"/>
    </xf>
    <xf numFmtId="4" fontId="20" fillId="6" borderId="15" xfId="0" applyNumberFormat="1" applyFont="1" applyFill="1" applyBorder="1" applyAlignment="1">
      <alignment wrapText="1"/>
    </xf>
    <xf numFmtId="167" fontId="20" fillId="6" borderId="15" xfId="0" applyNumberFormat="1" applyFont="1" applyFill="1" applyBorder="1" applyAlignment="1">
      <alignment wrapText="1"/>
    </xf>
    <xf numFmtId="167" fontId="20" fillId="6" borderId="16" xfId="0" applyNumberFormat="1" applyFont="1" applyFill="1" applyBorder="1" applyAlignment="1">
      <alignment wrapText="1"/>
    </xf>
    <xf numFmtId="165" fontId="6" fillId="4" borderId="19" xfId="0" applyNumberFormat="1" applyFont="1" applyFill="1" applyBorder="1"/>
    <xf numFmtId="41" fontId="6" fillId="4" borderId="8" xfId="0" applyNumberFormat="1" applyFont="1" applyFill="1" applyBorder="1"/>
    <xf numFmtId="41" fontId="5" fillId="4" borderId="8" xfId="0" applyNumberFormat="1" applyFont="1" applyFill="1" applyBorder="1"/>
    <xf numFmtId="0" fontId="6" fillId="4" borderId="8" xfId="0" applyFont="1" applyFill="1" applyBorder="1"/>
    <xf numFmtId="41" fontId="5" fillId="4" borderId="17" xfId="0" applyNumberFormat="1" applyFont="1" applyFill="1" applyBorder="1"/>
    <xf numFmtId="167" fontId="20" fillId="3" borderId="11" xfId="0" applyNumberFormat="1" applyFont="1" applyFill="1" applyBorder="1" applyAlignment="1">
      <alignment wrapText="1"/>
    </xf>
    <xf numFmtId="167" fontId="20" fillId="3" borderId="12" xfId="0" applyNumberFormat="1" applyFont="1" applyFill="1" applyBorder="1" applyAlignment="1">
      <alignment wrapText="1"/>
    </xf>
    <xf numFmtId="167" fontId="20" fillId="3" borderId="13" xfId="0" applyNumberFormat="1" applyFont="1" applyFill="1" applyBorder="1" applyAlignment="1">
      <alignment wrapText="1"/>
    </xf>
    <xf numFmtId="167" fontId="20" fillId="6" borderId="11" xfId="0" applyNumberFormat="1" applyFont="1" applyFill="1" applyBorder="1" applyAlignment="1">
      <alignment wrapText="1"/>
    </xf>
    <xf numFmtId="167" fontId="20" fillId="6" borderId="14" xfId="0" applyNumberFormat="1" applyFont="1" applyFill="1" applyBorder="1" applyAlignment="1">
      <alignment wrapText="1"/>
    </xf>
    <xf numFmtId="167" fontId="20" fillId="4" borderId="17" xfId="0" applyNumberFormat="1" applyFont="1" applyFill="1" applyBorder="1" applyAlignment="1">
      <alignment wrapText="1"/>
    </xf>
    <xf numFmtId="0" fontId="4" fillId="6" borderId="13" xfId="0" applyFont="1" applyFill="1" applyBorder="1" applyAlignment="1">
      <alignment horizontal="center"/>
    </xf>
    <xf numFmtId="165" fontId="6" fillId="6" borderId="13" xfId="0" applyNumberFormat="1" applyFont="1" applyFill="1" applyBorder="1"/>
    <xf numFmtId="165" fontId="7" fillId="6" borderId="11" xfId="0" applyNumberFormat="1" applyFont="1" applyFill="1" applyBorder="1"/>
    <xf numFmtId="165" fontId="7" fillId="6" borderId="12" xfId="0" applyNumberFormat="1" applyFont="1" applyFill="1" applyBorder="1"/>
    <xf numFmtId="165" fontId="7" fillId="6" borderId="13" xfId="0" applyNumberFormat="1" applyFont="1" applyFill="1" applyBorder="1"/>
    <xf numFmtId="166" fontId="9" fillId="6" borderId="13" xfId="1" applyNumberFormat="1" applyFont="1" applyFill="1" applyBorder="1"/>
    <xf numFmtId="165" fontId="5" fillId="6" borderId="11" xfId="0" applyNumberFormat="1" applyFont="1" applyFill="1" applyBorder="1"/>
    <xf numFmtId="165" fontId="5" fillId="6" borderId="12" xfId="0" applyNumberFormat="1" applyFont="1" applyFill="1" applyBorder="1"/>
    <xf numFmtId="165" fontId="5" fillId="6" borderId="13" xfId="0" applyNumberFormat="1" applyFont="1" applyFill="1" applyBorder="1"/>
    <xf numFmtId="166" fontId="11" fillId="6" borderId="13" xfId="1" applyNumberFormat="1" applyFont="1" applyFill="1" applyBorder="1"/>
    <xf numFmtId="166" fontId="11" fillId="6" borderId="16" xfId="1" applyNumberFormat="1" applyFont="1" applyFill="1" applyBorder="1"/>
    <xf numFmtId="4" fontId="11" fillId="0" borderId="0" xfId="0" applyNumberFormat="1" applyFont="1" applyFill="1" applyBorder="1"/>
    <xf numFmtId="41" fontId="22" fillId="3" borderId="26" xfId="0" applyNumberFormat="1" applyFont="1" applyFill="1" applyBorder="1" applyAlignment="1">
      <alignment wrapText="1"/>
    </xf>
    <xf numFmtId="41" fontId="20" fillId="5" borderId="26" xfId="0" applyNumberFormat="1" applyFont="1" applyFill="1" applyBorder="1" applyAlignment="1">
      <alignment wrapText="1"/>
    </xf>
    <xf numFmtId="41" fontId="20" fillId="5" borderId="27" xfId="0" applyNumberFormat="1" applyFont="1" applyFill="1" applyBorder="1" applyAlignment="1">
      <alignment wrapText="1"/>
    </xf>
    <xf numFmtId="169" fontId="13" fillId="0" borderId="0" xfId="0" applyNumberFormat="1" applyFont="1" applyFill="1" applyBorder="1"/>
    <xf numFmtId="0" fontId="15" fillId="7" borderId="7" xfId="0" applyFont="1" applyFill="1" applyBorder="1"/>
    <xf numFmtId="0" fontId="16" fillId="7" borderId="8" xfId="0" applyFont="1" applyFill="1" applyBorder="1" applyAlignment="1">
      <alignment horizontal="right"/>
    </xf>
    <xf numFmtId="0" fontId="15" fillId="7" borderId="9" xfId="2" applyFont="1" applyFill="1" applyBorder="1" applyAlignment="1">
      <alignment horizontal="center"/>
    </xf>
    <xf numFmtId="0" fontId="15" fillId="7" borderId="10" xfId="2" applyFont="1" applyFill="1" applyBorder="1" applyAlignment="1">
      <alignment horizontal="center"/>
    </xf>
    <xf numFmtId="0" fontId="15" fillId="7" borderId="18" xfId="2" applyFont="1" applyFill="1" applyBorder="1" applyAlignment="1">
      <alignment horizontal="center"/>
    </xf>
    <xf numFmtId="169" fontId="17" fillId="0" borderId="0" xfId="0" applyNumberFormat="1" applyFont="1" applyFill="1" applyBorder="1"/>
    <xf numFmtId="0" fontId="15" fillId="7" borderId="7" xfId="0" applyFont="1" applyFill="1" applyBorder="1" applyAlignment="1">
      <alignment horizontal="center"/>
    </xf>
    <xf numFmtId="0" fontId="18" fillId="8" borderId="8" xfId="0" applyFont="1" applyFill="1" applyBorder="1" applyAlignment="1">
      <alignment wrapText="1"/>
    </xf>
    <xf numFmtId="167" fontId="30" fillId="9" borderId="28" xfId="0" applyNumberFormat="1" applyFont="1" applyFill="1" applyBorder="1" applyAlignment="1">
      <alignment wrapText="1"/>
    </xf>
    <xf numFmtId="167" fontId="30" fillId="9" borderId="29" xfId="0" applyNumberFormat="1" applyFont="1" applyFill="1" applyBorder="1" applyAlignment="1">
      <alignment wrapText="1"/>
    </xf>
    <xf numFmtId="169" fontId="14" fillId="0" borderId="0" xfId="0" applyNumberFormat="1" applyFont="1" applyFill="1" applyBorder="1"/>
    <xf numFmtId="167" fontId="30" fillId="9" borderId="31" xfId="0" applyNumberFormat="1" applyFont="1" applyFill="1" applyBorder="1" applyAlignment="1">
      <alignment wrapText="1"/>
    </xf>
    <xf numFmtId="0" fontId="2" fillId="10" borderId="8" xfId="0" applyFont="1" applyFill="1" applyBorder="1"/>
    <xf numFmtId="167" fontId="31" fillId="11" borderId="31" xfId="0" applyNumberFormat="1" applyFont="1" applyFill="1" applyBorder="1" applyAlignment="1">
      <alignment wrapText="1"/>
    </xf>
    <xf numFmtId="167" fontId="31" fillId="11" borderId="29" xfId="0" applyNumberFormat="1" applyFont="1" applyFill="1" applyBorder="1" applyAlignment="1">
      <alignment wrapText="1"/>
    </xf>
    <xf numFmtId="0" fontId="20" fillId="8" borderId="8" xfId="0" applyFont="1" applyFill="1" applyBorder="1" applyAlignment="1">
      <alignment wrapText="1"/>
    </xf>
    <xf numFmtId="167" fontId="31" fillId="11" borderId="32" xfId="0" applyNumberFormat="1" applyFont="1" applyFill="1" applyBorder="1" applyAlignment="1">
      <alignment wrapText="1"/>
    </xf>
    <xf numFmtId="167" fontId="31" fillId="11" borderId="33" xfId="0" applyNumberFormat="1" applyFont="1" applyFill="1" applyBorder="1" applyAlignment="1">
      <alignment wrapText="1"/>
    </xf>
    <xf numFmtId="0" fontId="15" fillId="7" borderId="9" xfId="0" applyFont="1" applyFill="1" applyBorder="1" applyAlignment="1">
      <alignment horizontal="center"/>
    </xf>
    <xf numFmtId="0" fontId="15" fillId="7" borderId="18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2" fillId="8" borderId="19" xfId="0" applyFont="1" applyFill="1" applyBorder="1"/>
    <xf numFmtId="0" fontId="4" fillId="8" borderId="11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12" borderId="8" xfId="0" applyFont="1" applyFill="1" applyBorder="1" applyAlignment="1">
      <alignment horizontal="center"/>
    </xf>
    <xf numFmtId="0" fontId="4" fillId="8" borderId="8" xfId="0" applyFont="1" applyFill="1" applyBorder="1"/>
    <xf numFmtId="165" fontId="6" fillId="8" borderId="11" xfId="0" applyNumberFormat="1" applyFont="1" applyFill="1" applyBorder="1"/>
    <xf numFmtId="165" fontId="6" fillId="10" borderId="13" xfId="0" applyNumberFormat="1" applyFont="1" applyFill="1" applyBorder="1"/>
    <xf numFmtId="170" fontId="14" fillId="0" borderId="0" xfId="0" applyNumberFormat="1" applyFont="1" applyFill="1" applyBorder="1"/>
    <xf numFmtId="165" fontId="6" fillId="8" borderId="12" xfId="0" applyNumberFormat="1" applyFont="1" applyFill="1" applyBorder="1"/>
    <xf numFmtId="165" fontId="6" fillId="12" borderId="8" xfId="0" applyNumberFormat="1" applyFont="1" applyFill="1" applyBorder="1"/>
    <xf numFmtId="165" fontId="6" fillId="8" borderId="13" xfId="0" applyNumberFormat="1" applyFont="1" applyFill="1" applyBorder="1"/>
    <xf numFmtId="165" fontId="7" fillId="10" borderId="11" xfId="0" applyNumberFormat="1" applyFont="1" applyFill="1" applyBorder="1"/>
    <xf numFmtId="165" fontId="7" fillId="10" borderId="13" xfId="0" applyNumberFormat="1" applyFont="1" applyFill="1" applyBorder="1"/>
    <xf numFmtId="165" fontId="7" fillId="10" borderId="12" xfId="0" applyNumberFormat="1" applyFont="1" applyFill="1" applyBorder="1"/>
    <xf numFmtId="165" fontId="7" fillId="12" borderId="8" xfId="0" applyNumberFormat="1" applyFont="1" applyFill="1" applyBorder="1"/>
    <xf numFmtId="0" fontId="8" fillId="8" borderId="8" xfId="0" applyFont="1" applyFill="1" applyBorder="1"/>
    <xf numFmtId="166" fontId="9" fillId="8" borderId="11" xfId="1" applyNumberFormat="1" applyFont="1" applyFill="1" applyBorder="1"/>
    <xf numFmtId="166" fontId="9" fillId="10" borderId="13" xfId="1" applyNumberFormat="1" applyFont="1" applyFill="1" applyBorder="1"/>
    <xf numFmtId="166" fontId="9" fillId="8" borderId="12" xfId="1" applyNumberFormat="1" applyFont="1" applyFill="1" applyBorder="1"/>
    <xf numFmtId="166" fontId="9" fillId="12" borderId="8" xfId="1" applyNumberFormat="1" applyFont="1" applyFill="1" applyBorder="1"/>
    <xf numFmtId="166" fontId="9" fillId="8" borderId="13" xfId="1" applyNumberFormat="1" applyFont="1" applyFill="1" applyBorder="1"/>
    <xf numFmtId="169" fontId="9" fillId="0" borderId="0" xfId="0" applyNumberFormat="1" applyFont="1" applyFill="1" applyBorder="1"/>
    <xf numFmtId="165" fontId="5" fillId="10" borderId="11" xfId="0" applyNumberFormat="1" applyFont="1" applyFill="1" applyBorder="1"/>
    <xf numFmtId="165" fontId="5" fillId="10" borderId="13" xfId="0" applyNumberFormat="1" applyFont="1" applyFill="1" applyBorder="1"/>
    <xf numFmtId="165" fontId="5" fillId="10" borderId="12" xfId="0" applyNumberFormat="1" applyFont="1" applyFill="1" applyBorder="1"/>
    <xf numFmtId="165" fontId="5" fillId="12" borderId="8" xfId="0" applyNumberFormat="1" applyFont="1" applyFill="1" applyBorder="1"/>
    <xf numFmtId="166" fontId="11" fillId="8" borderId="11" xfId="1" applyNumberFormat="1" applyFont="1" applyFill="1" applyBorder="1"/>
    <xf numFmtId="166" fontId="11" fillId="10" borderId="13" xfId="1" applyNumberFormat="1" applyFont="1" applyFill="1" applyBorder="1"/>
    <xf numFmtId="166" fontId="11" fillId="8" borderId="12" xfId="1" applyNumberFormat="1" applyFont="1" applyFill="1" applyBorder="1"/>
    <xf numFmtId="169" fontId="11" fillId="0" borderId="0" xfId="0" applyNumberFormat="1" applyFont="1" applyFill="1" applyBorder="1"/>
    <xf numFmtId="166" fontId="11" fillId="12" borderId="8" xfId="1" applyNumberFormat="1" applyFont="1" applyFill="1" applyBorder="1"/>
    <xf numFmtId="166" fontId="11" fillId="8" borderId="13" xfId="1" applyNumberFormat="1" applyFont="1" applyFill="1" applyBorder="1"/>
    <xf numFmtId="0" fontId="4" fillId="8" borderId="17" xfId="0" applyFont="1" applyFill="1" applyBorder="1"/>
    <xf numFmtId="166" fontId="11" fillId="8" borderId="14" xfId="1" applyNumberFormat="1" applyFont="1" applyFill="1" applyBorder="1"/>
    <xf numFmtId="166" fontId="11" fillId="10" borderId="16" xfId="1" applyNumberFormat="1" applyFont="1" applyFill="1" applyBorder="1"/>
    <xf numFmtId="166" fontId="11" fillId="8" borderId="15" xfId="1" applyNumberFormat="1" applyFont="1" applyFill="1" applyBorder="1"/>
    <xf numFmtId="166" fontId="11" fillId="8" borderId="16" xfId="1" applyNumberFormat="1" applyFont="1" applyFill="1" applyBorder="1"/>
    <xf numFmtId="0" fontId="32" fillId="13" borderId="35" xfId="0" applyFont="1" applyFill="1" applyBorder="1"/>
    <xf numFmtId="0" fontId="33" fillId="0" borderId="0" xfId="0" applyFont="1"/>
    <xf numFmtId="4" fontId="33" fillId="0" borderId="0" xfId="0" applyNumberFormat="1" applyFont="1" applyFill="1"/>
    <xf numFmtId="4" fontId="34" fillId="0" borderId="0" xfId="0" applyNumberFormat="1" applyFont="1"/>
    <xf numFmtId="0" fontId="35" fillId="13" borderId="30" xfId="0" applyFont="1" applyFill="1" applyBorder="1" applyAlignment="1">
      <alignment horizontal="right"/>
    </xf>
    <xf numFmtId="0" fontId="32" fillId="13" borderId="36" xfId="2" applyFont="1" applyFill="1" applyBorder="1" applyAlignment="1">
      <alignment horizontal="center"/>
    </xf>
    <xf numFmtId="0" fontId="32" fillId="13" borderId="37" xfId="2" applyFont="1" applyFill="1" applyBorder="1" applyAlignment="1">
      <alignment horizontal="center"/>
    </xf>
    <xf numFmtId="0" fontId="32" fillId="13" borderId="38" xfId="2" applyFont="1" applyFill="1" applyBorder="1" applyAlignment="1">
      <alignment horizontal="center"/>
    </xf>
    <xf numFmtId="0" fontId="32" fillId="13" borderId="35" xfId="0" applyFont="1" applyFill="1" applyBorder="1" applyAlignment="1">
      <alignment horizontal="center"/>
    </xf>
    <xf numFmtId="0" fontId="36" fillId="9" borderId="30" xfId="0" applyFont="1" applyFill="1" applyBorder="1" applyAlignment="1">
      <alignment wrapText="1"/>
    </xf>
    <xf numFmtId="0" fontId="30" fillId="9" borderId="31" xfId="0" applyFont="1" applyFill="1" applyBorder="1" applyAlignment="1">
      <alignment wrapText="1"/>
    </xf>
    <xf numFmtId="0" fontId="30" fillId="9" borderId="39" xfId="0" applyFont="1" applyFill="1" applyBorder="1" applyAlignment="1">
      <alignment wrapText="1"/>
    </xf>
    <xf numFmtId="0" fontId="30" fillId="9" borderId="40" xfId="0" applyFont="1" applyFill="1" applyBorder="1" applyAlignment="1">
      <alignment wrapText="1"/>
    </xf>
    <xf numFmtId="0" fontId="34" fillId="0" borderId="0" xfId="0" applyFont="1"/>
    <xf numFmtId="0" fontId="30" fillId="9" borderId="30" xfId="0" applyFont="1" applyFill="1" applyBorder="1" applyAlignment="1">
      <alignment wrapText="1"/>
    </xf>
    <xf numFmtId="41" fontId="30" fillId="9" borderId="31" xfId="0" applyNumberFormat="1" applyFont="1" applyFill="1" applyBorder="1" applyAlignment="1">
      <alignment wrapText="1"/>
    </xf>
    <xf numFmtId="41" fontId="18" fillId="3" borderId="42" xfId="0" applyNumberFormat="1" applyFont="1" applyFill="1" applyBorder="1" applyAlignment="1">
      <alignment wrapText="1"/>
    </xf>
    <xf numFmtId="41" fontId="18" fillId="3" borderId="26" xfId="0" applyNumberFormat="1" applyFont="1" applyFill="1" applyBorder="1" applyAlignment="1">
      <alignment wrapText="1"/>
    </xf>
    <xf numFmtId="0" fontId="37" fillId="9" borderId="30" xfId="0" applyFont="1" applyFill="1" applyBorder="1" applyAlignment="1">
      <alignment wrapText="1"/>
    </xf>
    <xf numFmtId="41" fontId="37" fillId="9" borderId="31" xfId="0" applyNumberFormat="1" applyFont="1" applyFill="1" applyBorder="1" applyAlignment="1">
      <alignment wrapText="1"/>
    </xf>
    <xf numFmtId="41" fontId="31" fillId="9" borderId="31" xfId="0" applyNumberFormat="1" applyFont="1" applyFill="1" applyBorder="1" applyAlignment="1">
      <alignment wrapText="1"/>
    </xf>
    <xf numFmtId="0" fontId="31" fillId="9" borderId="39" xfId="0" applyFont="1" applyFill="1" applyBorder="1" applyAlignment="1">
      <alignment wrapText="1"/>
    </xf>
    <xf numFmtId="0" fontId="31" fillId="9" borderId="40" xfId="0" applyFont="1" applyFill="1" applyBorder="1" applyAlignment="1">
      <alignment wrapText="1"/>
    </xf>
    <xf numFmtId="0" fontId="38" fillId="9" borderId="30" xfId="0" applyFont="1" applyFill="1" applyBorder="1" applyAlignment="1">
      <alignment wrapText="1"/>
    </xf>
    <xf numFmtId="0" fontId="39" fillId="0" borderId="0" xfId="0" applyFont="1"/>
    <xf numFmtId="41" fontId="20" fillId="3" borderId="42" xfId="0" applyNumberFormat="1" applyFont="1" applyFill="1" applyBorder="1" applyAlignment="1">
      <alignment wrapText="1"/>
    </xf>
    <xf numFmtId="41" fontId="20" fillId="3" borderId="26" xfId="0" applyNumberFormat="1" applyFont="1" applyFill="1" applyBorder="1" applyAlignment="1">
      <alignment wrapText="1"/>
    </xf>
    <xf numFmtId="0" fontId="29" fillId="0" borderId="0" xfId="0" applyFont="1"/>
    <xf numFmtId="0" fontId="40" fillId="0" borderId="0" xfId="0" applyFont="1"/>
    <xf numFmtId="4" fontId="40" fillId="0" borderId="0" xfId="0" applyNumberFormat="1" applyFont="1"/>
    <xf numFmtId="4" fontId="39" fillId="0" borderId="0" xfId="0" applyNumberFormat="1" applyFont="1" applyFill="1"/>
    <xf numFmtId="0" fontId="41" fillId="9" borderId="30" xfId="0" applyFont="1" applyFill="1" applyBorder="1" applyAlignment="1">
      <alignment wrapText="1"/>
    </xf>
    <xf numFmtId="41" fontId="22" fillId="3" borderId="42" xfId="0" applyNumberFormat="1" applyFont="1" applyFill="1" applyBorder="1" applyAlignment="1">
      <alignment wrapText="1"/>
    </xf>
    <xf numFmtId="41" fontId="37" fillId="9" borderId="31" xfId="0" applyNumberFormat="1" applyFont="1" applyFill="1" applyBorder="1" applyAlignment="1">
      <alignment horizontal="center" wrapText="1"/>
    </xf>
    <xf numFmtId="0" fontId="2" fillId="14" borderId="30" xfId="0" applyFont="1" applyFill="1" applyBorder="1"/>
    <xf numFmtId="41" fontId="31" fillId="14" borderId="31" xfId="0" applyNumberFormat="1" applyFont="1" applyFill="1" applyBorder="1" applyAlignment="1">
      <alignment wrapText="1"/>
    </xf>
    <xf numFmtId="41" fontId="20" fillId="5" borderId="42" xfId="0" applyNumberFormat="1" applyFont="1" applyFill="1" applyBorder="1" applyAlignment="1">
      <alignment wrapText="1"/>
    </xf>
    <xf numFmtId="0" fontId="31" fillId="9" borderId="30" xfId="0" applyFont="1" applyFill="1" applyBorder="1" applyAlignment="1">
      <alignment wrapText="1"/>
    </xf>
    <xf numFmtId="41" fontId="31" fillId="9" borderId="31" xfId="0" applyNumberFormat="1" applyFont="1" applyFill="1" applyBorder="1" applyAlignment="1">
      <alignment horizontal="center" wrapText="1"/>
    </xf>
    <xf numFmtId="41" fontId="37" fillId="9" borderId="40" xfId="0" applyNumberFormat="1" applyFont="1" applyFill="1" applyBorder="1" applyAlignment="1">
      <alignment wrapText="1"/>
    </xf>
    <xf numFmtId="41" fontId="38" fillId="9" borderId="31" xfId="0" applyNumberFormat="1" applyFont="1" applyFill="1" applyBorder="1" applyAlignment="1">
      <alignment wrapText="1"/>
    </xf>
    <xf numFmtId="0" fontId="20" fillId="3" borderId="42" xfId="0" applyFont="1" applyFill="1" applyBorder="1" applyAlignment="1">
      <alignment wrapText="1"/>
    </xf>
    <xf numFmtId="171" fontId="31" fillId="9" borderId="40" xfId="0" applyNumberFormat="1" applyFont="1" applyFill="1" applyBorder="1" applyAlignment="1">
      <alignment wrapText="1"/>
    </xf>
    <xf numFmtId="0" fontId="2" fillId="14" borderId="34" xfId="0" applyFont="1" applyFill="1" applyBorder="1"/>
    <xf numFmtId="41" fontId="20" fillId="5" borderId="44" xfId="0" applyNumberFormat="1" applyFont="1" applyFill="1" applyBorder="1" applyAlignment="1">
      <alignment wrapText="1"/>
    </xf>
    <xf numFmtId="0" fontId="2" fillId="8" borderId="8" xfId="0" applyFont="1" applyFill="1" applyBorder="1"/>
    <xf numFmtId="0" fontId="4" fillId="8" borderId="23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37" fontId="6" fillId="8" borderId="11" xfId="0" applyNumberFormat="1" applyFont="1" applyFill="1" applyBorder="1"/>
    <xf numFmtId="37" fontId="6" fillId="8" borderId="12" xfId="3" applyNumberFormat="1" applyFont="1" applyFill="1" applyBorder="1"/>
    <xf numFmtId="3" fontId="6" fillId="10" borderId="13" xfId="0" applyNumberFormat="1" applyFont="1" applyFill="1" applyBorder="1"/>
    <xf numFmtId="3" fontId="6" fillId="8" borderId="11" xfId="0" applyNumberFormat="1" applyFont="1" applyFill="1" applyBorder="1"/>
    <xf numFmtId="3" fontId="6" fillId="8" borderId="12" xfId="0" applyNumberFormat="1" applyFont="1" applyFill="1" applyBorder="1"/>
    <xf numFmtId="3" fontId="6" fillId="12" borderId="8" xfId="0" applyNumberFormat="1" applyFont="1" applyFill="1" applyBorder="1"/>
    <xf numFmtId="37" fontId="6" fillId="8" borderId="12" xfId="0" applyNumberFormat="1" applyFont="1" applyFill="1" applyBorder="1"/>
    <xf numFmtId="37" fontId="6" fillId="8" borderId="13" xfId="0" applyNumberFormat="1" applyFont="1" applyFill="1" applyBorder="1"/>
    <xf numFmtId="37" fontId="7" fillId="10" borderId="11" xfId="0" applyNumberFormat="1" applyFont="1" applyFill="1" applyBorder="1"/>
    <xf numFmtId="37" fontId="7" fillId="10" borderId="13" xfId="0" applyNumberFormat="1" applyFont="1" applyFill="1" applyBorder="1"/>
    <xf numFmtId="37" fontId="7" fillId="10" borderId="12" xfId="0" applyNumberFormat="1" applyFont="1" applyFill="1" applyBorder="1"/>
    <xf numFmtId="37" fontId="7" fillId="12" borderId="8" xfId="0" applyNumberFormat="1" applyFont="1" applyFill="1" applyBorder="1"/>
    <xf numFmtId="168" fontId="6" fillId="8" borderId="11" xfId="0" applyNumberFormat="1" applyFont="1" applyFill="1" applyBorder="1"/>
    <xf numFmtId="168" fontId="6" fillId="10" borderId="13" xfId="0" applyNumberFormat="1" applyFont="1" applyFill="1" applyBorder="1"/>
    <xf numFmtId="168" fontId="6" fillId="8" borderId="12" xfId="0" applyNumberFormat="1" applyFont="1" applyFill="1" applyBorder="1"/>
    <xf numFmtId="168" fontId="6" fillId="12" borderId="8" xfId="0" applyNumberFormat="1" applyFont="1" applyFill="1" applyBorder="1"/>
    <xf numFmtId="168" fontId="6" fillId="8" borderId="13" xfId="0" applyNumberFormat="1" applyFont="1" applyFill="1" applyBorder="1"/>
    <xf numFmtId="168" fontId="5" fillId="10" borderId="11" xfId="0" applyNumberFormat="1" applyFont="1" applyFill="1" applyBorder="1"/>
    <xf numFmtId="168" fontId="5" fillId="10" borderId="12" xfId="0" applyNumberFormat="1" applyFont="1" applyFill="1" applyBorder="1"/>
    <xf numFmtId="168" fontId="5" fillId="10" borderId="13" xfId="0" applyNumberFormat="1" applyFont="1" applyFill="1" applyBorder="1"/>
    <xf numFmtId="168" fontId="5" fillId="12" borderId="8" xfId="0" applyNumberFormat="1" applyFont="1" applyFill="1" applyBorder="1"/>
    <xf numFmtId="0" fontId="8" fillId="8" borderId="17" xfId="0" applyFont="1" applyFill="1" applyBorder="1"/>
    <xf numFmtId="0" fontId="15" fillId="7" borderId="20" xfId="0" applyFont="1" applyFill="1" applyBorder="1" applyAlignment="1">
      <alignment horizontal="center"/>
    </xf>
    <xf numFmtId="0" fontId="15" fillId="7" borderId="21" xfId="0" applyFont="1" applyFill="1" applyBorder="1" applyAlignment="1">
      <alignment horizontal="center"/>
    </xf>
    <xf numFmtId="0" fontId="15" fillId="7" borderId="22" xfId="0" applyFont="1" applyFill="1" applyBorder="1" applyAlignment="1">
      <alignment horizontal="center"/>
    </xf>
    <xf numFmtId="4" fontId="6" fillId="12" borderId="8" xfId="0" applyNumberFormat="1" applyFont="1" applyFill="1" applyBorder="1"/>
    <xf numFmtId="164" fontId="5" fillId="10" borderId="11" xfId="0" applyNumberFormat="1" applyFont="1" applyFill="1" applyBorder="1"/>
    <xf numFmtId="164" fontId="5" fillId="10" borderId="13" xfId="0" applyNumberFormat="1" applyFont="1" applyFill="1" applyBorder="1"/>
    <xf numFmtId="164" fontId="5" fillId="10" borderId="12" xfId="0" applyNumberFormat="1" applyFont="1" applyFill="1" applyBorder="1"/>
    <xf numFmtId="166" fontId="9" fillId="8" borderId="14" xfId="1" applyNumberFormat="1" applyFont="1" applyFill="1" applyBorder="1"/>
    <xf numFmtId="166" fontId="9" fillId="10" borderId="16" xfId="1" applyNumberFormat="1" applyFont="1" applyFill="1" applyBorder="1"/>
    <xf numFmtId="166" fontId="9" fillId="8" borderId="15" xfId="1" applyNumberFormat="1" applyFont="1" applyFill="1" applyBorder="1"/>
    <xf numFmtId="166" fontId="9" fillId="12" borderId="17" xfId="1" applyNumberFormat="1" applyFont="1" applyFill="1" applyBorder="1"/>
    <xf numFmtId="166" fontId="9" fillId="8" borderId="16" xfId="1" applyNumberFormat="1" applyFont="1" applyFill="1" applyBorder="1"/>
    <xf numFmtId="37" fontId="5" fillId="12" borderId="8" xfId="0" applyNumberFormat="1" applyFont="1" applyFill="1" applyBorder="1"/>
    <xf numFmtId="169" fontId="6" fillId="0" borderId="0" xfId="0" applyNumberFormat="1" applyFont="1" applyFill="1" applyBorder="1"/>
    <xf numFmtId="166" fontId="5" fillId="12" borderId="8" xfId="0" applyNumberFormat="1" applyFont="1" applyFill="1" applyBorder="1"/>
    <xf numFmtId="0" fontId="15" fillId="7" borderId="5" xfId="0" applyFont="1" applyFill="1" applyBorder="1"/>
    <xf numFmtId="0" fontId="4" fillId="8" borderId="19" xfId="0" applyFont="1" applyFill="1" applyBorder="1"/>
    <xf numFmtId="0" fontId="2" fillId="10" borderId="19" xfId="0" applyFont="1" applyFill="1" applyBorder="1"/>
    <xf numFmtId="41" fontId="10" fillId="4" borderId="8" xfId="0" applyNumberFormat="1" applyFont="1" applyFill="1" applyBorder="1"/>
    <xf numFmtId="0" fontId="13" fillId="8" borderId="13" xfId="0" applyFont="1" applyFill="1" applyBorder="1"/>
    <xf numFmtId="0" fontId="13" fillId="8" borderId="25" xfId="0" applyFont="1" applyFill="1" applyBorder="1"/>
    <xf numFmtId="41" fontId="2" fillId="0" borderId="0" xfId="0" applyNumberFormat="1" applyFont="1" applyFill="1" applyBorder="1"/>
    <xf numFmtId="41" fontId="2" fillId="15" borderId="34" xfId="0" applyNumberFormat="1" applyFont="1" applyFill="1" applyBorder="1"/>
    <xf numFmtId="4" fontId="39" fillId="0" borderId="0" xfId="0" applyNumberFormat="1" applyFont="1" applyFill="1" applyBorder="1"/>
    <xf numFmtId="0" fontId="39" fillId="0" borderId="0" xfId="0" applyFont="1" applyBorder="1"/>
    <xf numFmtId="41" fontId="4" fillId="0" borderId="0" xfId="0" applyNumberFormat="1" applyFont="1" applyFill="1" applyBorder="1"/>
    <xf numFmtId="41" fontId="4" fillId="15" borderId="30" xfId="0" applyNumberFormat="1" applyFont="1" applyFill="1" applyBorder="1"/>
    <xf numFmtId="41" fontId="2" fillId="15" borderId="30" xfId="0" applyNumberFormat="1" applyFont="1" applyFill="1" applyBorder="1"/>
    <xf numFmtId="171" fontId="31" fillId="9" borderId="39" xfId="0" applyNumberFormat="1" applyFont="1" applyFill="1" applyBorder="1" applyAlignment="1">
      <alignment wrapText="1"/>
    </xf>
    <xf numFmtId="41" fontId="37" fillId="9" borderId="39" xfId="0" applyNumberFormat="1" applyFont="1" applyFill="1" applyBorder="1" applyAlignment="1">
      <alignment wrapText="1"/>
    </xf>
    <xf numFmtId="41" fontId="20" fillId="5" borderId="48" xfId="0" applyNumberFormat="1" applyFont="1" applyFill="1" applyBorder="1" applyAlignment="1">
      <alignment wrapText="1"/>
    </xf>
    <xf numFmtId="0" fontId="30" fillId="9" borderId="43" xfId="0" applyFont="1" applyFill="1" applyBorder="1" applyAlignment="1">
      <alignment wrapText="1"/>
    </xf>
    <xf numFmtId="0" fontId="37" fillId="9" borderId="40" xfId="0" applyFont="1" applyFill="1" applyBorder="1" applyAlignment="1">
      <alignment wrapText="1"/>
    </xf>
    <xf numFmtId="0" fontId="33" fillId="0" borderId="0" xfId="0" applyFont="1" applyFill="1"/>
    <xf numFmtId="3" fontId="30" fillId="9" borderId="40" xfId="0" applyNumberFormat="1" applyFont="1" applyFill="1" applyBorder="1" applyAlignment="1">
      <alignment wrapText="1"/>
    </xf>
    <xf numFmtId="165" fontId="4" fillId="0" borderId="0" xfId="0" applyNumberFormat="1" applyFont="1" applyFill="1" applyBorder="1"/>
    <xf numFmtId="165" fontId="4" fillId="15" borderId="41" xfId="0" applyNumberFormat="1" applyFont="1" applyFill="1" applyBorder="1"/>
    <xf numFmtId="0" fontId="32" fillId="0" borderId="0" xfId="0" applyFont="1" applyFill="1" applyBorder="1" applyAlignment="1">
      <alignment horizontal="center"/>
    </xf>
    <xf numFmtId="4" fontId="32" fillId="0" borderId="0" xfId="0" applyNumberFormat="1" applyFont="1" applyFill="1"/>
    <xf numFmtId="0" fontId="42" fillId="0" borderId="0" xfId="0" applyFont="1"/>
    <xf numFmtId="0" fontId="15" fillId="7" borderId="35" xfId="0" applyFont="1" applyFill="1" applyBorder="1"/>
    <xf numFmtId="0" fontId="20" fillId="8" borderId="17" xfId="0" applyFont="1" applyFill="1" applyBorder="1" applyAlignment="1">
      <alignment wrapText="1"/>
    </xf>
    <xf numFmtId="0" fontId="20" fillId="8" borderId="16" xfId="0" applyFont="1" applyFill="1" applyBorder="1" applyAlignment="1">
      <alignment wrapText="1"/>
    </xf>
    <xf numFmtId="0" fontId="20" fillId="8" borderId="15" xfId="0" applyFont="1" applyFill="1" applyBorder="1" applyAlignment="1">
      <alignment wrapText="1"/>
    </xf>
    <xf numFmtId="0" fontId="20" fillId="8" borderId="14" xfId="0" applyFont="1" applyFill="1" applyBorder="1" applyAlignment="1">
      <alignment wrapText="1"/>
    </xf>
    <xf numFmtId="0" fontId="20" fillId="8" borderId="13" xfId="0" applyFont="1" applyFill="1" applyBorder="1" applyAlignment="1">
      <alignment wrapText="1"/>
    </xf>
    <xf numFmtId="0" fontId="20" fillId="8" borderId="12" xfId="0" applyFont="1" applyFill="1" applyBorder="1" applyAlignment="1">
      <alignment wrapText="1"/>
    </xf>
    <xf numFmtId="0" fontId="20" fillId="8" borderId="11" xfId="0" applyFont="1" applyFill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18" fillId="8" borderId="12" xfId="0" applyFont="1" applyFill="1" applyBorder="1" applyAlignment="1">
      <alignment wrapText="1"/>
    </xf>
    <xf numFmtId="0" fontId="18" fillId="8" borderId="11" xfId="0" applyFont="1" applyFill="1" applyBorder="1" applyAlignment="1">
      <alignment wrapText="1"/>
    </xf>
    <xf numFmtId="167" fontId="31" fillId="15" borderId="34" xfId="0" applyNumberFormat="1" applyFont="1" applyFill="1" applyBorder="1" applyAlignment="1">
      <alignment wrapText="1"/>
    </xf>
    <xf numFmtId="167" fontId="31" fillId="11" borderId="49" xfId="0" applyNumberFormat="1" applyFont="1" applyFill="1" applyBorder="1" applyAlignment="1">
      <alignment wrapText="1"/>
    </xf>
    <xf numFmtId="167" fontId="31" fillId="11" borderId="50" xfId="0" applyNumberFormat="1" applyFont="1" applyFill="1" applyBorder="1" applyAlignment="1">
      <alignment wrapText="1"/>
    </xf>
    <xf numFmtId="167" fontId="31" fillId="15" borderId="30" xfId="0" applyNumberFormat="1" applyFont="1" applyFill="1" applyBorder="1" applyAlignment="1">
      <alignment wrapText="1"/>
    </xf>
    <xf numFmtId="167" fontId="31" fillId="11" borderId="40" xfId="0" applyNumberFormat="1" applyFont="1" applyFill="1" applyBorder="1" applyAlignment="1">
      <alignment wrapText="1"/>
    </xf>
    <xf numFmtId="167" fontId="31" fillId="11" borderId="51" xfId="0" applyNumberFormat="1" applyFont="1" applyFill="1" applyBorder="1" applyAlignment="1">
      <alignment wrapText="1"/>
    </xf>
    <xf numFmtId="167" fontId="30" fillId="15" borderId="30" xfId="0" applyNumberFormat="1" applyFont="1" applyFill="1" applyBorder="1" applyAlignment="1">
      <alignment wrapText="1"/>
    </xf>
    <xf numFmtId="165" fontId="18" fillId="3" borderId="52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5" fontId="18" fillId="3" borderId="26" xfId="0" applyNumberFormat="1" applyFont="1" applyFill="1" applyBorder="1" applyAlignment="1">
      <alignment horizontal="right"/>
    </xf>
    <xf numFmtId="165" fontId="18" fillId="3" borderId="46" xfId="0" applyNumberFormat="1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right"/>
    </xf>
    <xf numFmtId="165" fontId="18" fillId="3" borderId="54" xfId="0" applyNumberFormat="1" applyFont="1" applyFill="1" applyBorder="1" applyAlignment="1">
      <alignment horizontal="right"/>
    </xf>
    <xf numFmtId="165" fontId="18" fillId="3" borderId="55" xfId="0" applyNumberFormat="1" applyFont="1" applyFill="1" applyBorder="1" applyAlignment="1">
      <alignment horizontal="right"/>
    </xf>
    <xf numFmtId="165" fontId="18" fillId="3" borderId="47" xfId="0" applyNumberFormat="1" applyFont="1" applyFill="1" applyBorder="1" applyAlignment="1">
      <alignment horizontal="right"/>
    </xf>
    <xf numFmtId="165" fontId="18" fillId="3" borderId="56" xfId="0" applyNumberFormat="1" applyFont="1" applyFill="1" applyBorder="1" applyAlignment="1">
      <alignment horizontal="right"/>
    </xf>
    <xf numFmtId="165" fontId="18" fillId="3" borderId="57" xfId="0" applyNumberFormat="1" applyFont="1" applyFill="1" applyBorder="1" applyAlignment="1">
      <alignment horizontal="right"/>
    </xf>
    <xf numFmtId="0" fontId="15" fillId="7" borderId="45" xfId="2" applyFont="1" applyFill="1" applyBorder="1" applyAlignment="1">
      <alignment horizontal="center"/>
    </xf>
    <xf numFmtId="0" fontId="15" fillId="7" borderId="58" xfId="2" applyFont="1" applyFill="1" applyBorder="1" applyAlignment="1">
      <alignment horizontal="center"/>
    </xf>
    <xf numFmtId="37" fontId="6" fillId="8" borderId="46" xfId="3" applyNumberFormat="1" applyFont="1" applyFill="1" applyBorder="1"/>
    <xf numFmtId="0" fontId="4" fillId="8" borderId="26" xfId="0" applyFont="1" applyFill="1" applyBorder="1"/>
    <xf numFmtId="0" fontId="2" fillId="0" borderId="0" xfId="10" applyFont="1" applyFill="1" applyBorder="1"/>
    <xf numFmtId="0" fontId="18" fillId="8" borderId="8" xfId="10" applyFont="1" applyFill="1" applyBorder="1" applyAlignment="1">
      <alignment wrapText="1"/>
    </xf>
    <xf numFmtId="0" fontId="2" fillId="10" borderId="8" xfId="10" applyFont="1" applyFill="1" applyBorder="1"/>
    <xf numFmtId="0" fontId="20" fillId="8" borderId="8" xfId="10" applyFont="1" applyFill="1" applyBorder="1" applyAlignment="1">
      <alignment wrapText="1"/>
    </xf>
    <xf numFmtId="0" fontId="4" fillId="0" borderId="0" xfId="10" applyFont="1" applyFill="1" applyBorder="1" applyAlignment="1">
      <alignment horizontal="center"/>
    </xf>
    <xf numFmtId="0" fontId="8" fillId="0" borderId="0" xfId="10" applyFont="1" applyFill="1" applyBorder="1"/>
    <xf numFmtId="4" fontId="1" fillId="0" borderId="0" xfId="10" applyNumberFormat="1"/>
    <xf numFmtId="0" fontId="32" fillId="0" borderId="0" xfId="10" applyFont="1" applyFill="1" applyBorder="1" applyAlignment="1">
      <alignment horizontal="center"/>
    </xf>
    <xf numFmtId="0" fontId="32" fillId="13" borderId="36" xfId="7" applyFont="1" applyFill="1" applyBorder="1" applyAlignment="1">
      <alignment horizontal="center"/>
    </xf>
    <xf numFmtId="0" fontId="32" fillId="13" borderId="65" xfId="7" applyFont="1" applyFill="1" applyBorder="1" applyAlignment="1">
      <alignment horizontal="center"/>
    </xf>
    <xf numFmtId="0" fontId="32" fillId="13" borderId="35" xfId="10" applyFont="1" applyFill="1" applyBorder="1" applyAlignment="1">
      <alignment horizontal="center"/>
    </xf>
    <xf numFmtId="0" fontId="1" fillId="0" borderId="0" xfId="10"/>
    <xf numFmtId="0" fontId="34" fillId="0" borderId="0" xfId="10" applyFont="1"/>
    <xf numFmtId="0" fontId="33" fillId="0" borderId="0" xfId="10" applyFont="1" applyFill="1"/>
    <xf numFmtId="0" fontId="32" fillId="13" borderId="1" xfId="10" applyFont="1" applyFill="1" applyBorder="1"/>
    <xf numFmtId="0" fontId="32" fillId="13" borderId="38" xfId="7" applyFont="1" applyFill="1" applyBorder="1" applyAlignment="1">
      <alignment horizontal="center"/>
    </xf>
    <xf numFmtId="0" fontId="32" fillId="13" borderId="36" xfId="10" applyFont="1" applyFill="1" applyBorder="1" applyAlignment="1">
      <alignment horizontal="center"/>
    </xf>
    <xf numFmtId="0" fontId="32" fillId="13" borderId="65" xfId="10" applyFont="1" applyFill="1" applyBorder="1" applyAlignment="1">
      <alignment horizontal="center"/>
    </xf>
    <xf numFmtId="0" fontId="2" fillId="9" borderId="41" xfId="10" applyFont="1" applyFill="1" applyBorder="1"/>
    <xf numFmtId="0" fontId="4" fillId="9" borderId="31" xfId="10" applyFont="1" applyFill="1" applyBorder="1" applyAlignment="1">
      <alignment horizontal="center"/>
    </xf>
    <xf numFmtId="0" fontId="4" fillId="9" borderId="66" xfId="10" applyFont="1" applyFill="1" applyBorder="1" applyAlignment="1">
      <alignment horizontal="center"/>
    </xf>
    <xf numFmtId="0" fontId="4" fillId="14" borderId="40" xfId="10" applyFont="1" applyFill="1" applyBorder="1" applyAlignment="1">
      <alignment horizontal="center"/>
    </xf>
    <xf numFmtId="0" fontId="4" fillId="15" borderId="30" xfId="10" applyFont="1" applyFill="1" applyBorder="1" applyAlignment="1">
      <alignment horizontal="center"/>
    </xf>
    <xf numFmtId="0" fontId="4" fillId="9" borderId="30" xfId="10" applyFont="1" applyFill="1" applyBorder="1"/>
    <xf numFmtId="0" fontId="2" fillId="14" borderId="30" xfId="10" applyFont="1" applyFill="1" applyBorder="1"/>
    <xf numFmtId="0" fontId="8" fillId="9" borderId="30" xfId="10" applyFont="1" applyFill="1" applyBorder="1"/>
    <xf numFmtId="0" fontId="4" fillId="9" borderId="34" xfId="10" applyFont="1" applyFill="1" applyBorder="1"/>
    <xf numFmtId="0" fontId="33" fillId="0" borderId="0" xfId="10" applyFont="1"/>
    <xf numFmtId="0" fontId="32" fillId="13" borderId="35" xfId="10" applyFont="1" applyFill="1" applyBorder="1"/>
    <xf numFmtId="0" fontId="35" fillId="13" borderId="30" xfId="10" applyFont="1" applyFill="1" applyBorder="1" applyAlignment="1">
      <alignment horizontal="right"/>
    </xf>
    <xf numFmtId="0" fontId="36" fillId="9" borderId="30" xfId="10" applyFont="1" applyFill="1" applyBorder="1" applyAlignment="1">
      <alignment wrapText="1"/>
    </xf>
    <xf numFmtId="0" fontId="30" fillId="9" borderId="30" xfId="10" applyFont="1" applyFill="1" applyBorder="1" applyAlignment="1">
      <alignment wrapText="1"/>
    </xf>
    <xf numFmtId="0" fontId="37" fillId="9" borderId="30" xfId="10" applyFont="1" applyFill="1" applyBorder="1" applyAlignment="1">
      <alignment wrapText="1"/>
    </xf>
    <xf numFmtId="0" fontId="38" fillId="9" borderId="30" xfId="10" applyFont="1" applyFill="1" applyBorder="1" applyAlignment="1">
      <alignment wrapText="1"/>
    </xf>
    <xf numFmtId="0" fontId="41" fillId="9" borderId="30" xfId="10" applyFont="1" applyFill="1" applyBorder="1" applyAlignment="1">
      <alignment wrapText="1"/>
    </xf>
    <xf numFmtId="0" fontId="31" fillId="9" borderId="30" xfId="10" applyFont="1" applyFill="1" applyBorder="1" applyAlignment="1">
      <alignment wrapText="1"/>
    </xf>
    <xf numFmtId="0" fontId="31" fillId="0" borderId="0" xfId="10" applyFont="1" applyFill="1" applyBorder="1" applyAlignment="1">
      <alignment wrapText="1"/>
    </xf>
    <xf numFmtId="0" fontId="32" fillId="13" borderId="59" xfId="10" applyFont="1" applyFill="1" applyBorder="1" applyAlignment="1">
      <alignment horizontal="center"/>
    </xf>
    <xf numFmtId="0" fontId="32" fillId="13" borderId="68" xfId="10" applyFont="1" applyFill="1" applyBorder="1" applyAlignment="1">
      <alignment horizontal="center"/>
    </xf>
    <xf numFmtId="0" fontId="2" fillId="9" borderId="30" xfId="10" applyFont="1" applyFill="1" applyBorder="1"/>
    <xf numFmtId="0" fontId="4" fillId="9" borderId="69" xfId="10" applyFont="1" applyFill="1" applyBorder="1" applyAlignment="1">
      <alignment horizontal="center"/>
    </xf>
    <xf numFmtId="0" fontId="4" fillId="9" borderId="70" xfId="10" applyFont="1" applyFill="1" applyBorder="1" applyAlignment="1">
      <alignment horizontal="center"/>
    </xf>
    <xf numFmtId="0" fontId="8" fillId="9" borderId="34" xfId="10" applyFont="1" applyFill="1" applyBorder="1"/>
    <xf numFmtId="0" fontId="1" fillId="0" borderId="0" xfId="10" applyFill="1"/>
    <xf numFmtId="0" fontId="32" fillId="13" borderId="5" xfId="10" applyFont="1" applyFill="1" applyBorder="1"/>
    <xf numFmtId="0" fontId="2" fillId="14" borderId="41" xfId="10" applyFont="1" applyFill="1" applyBorder="1"/>
    <xf numFmtId="0" fontId="8" fillId="0" borderId="0" xfId="10" applyFont="1" applyBorder="1"/>
    <xf numFmtId="0" fontId="33" fillId="0" borderId="0" xfId="10" applyFont="1" applyBorder="1"/>
    <xf numFmtId="0" fontId="2" fillId="10" borderId="17" xfId="10" applyFont="1" applyFill="1" applyBorder="1"/>
    <xf numFmtId="0" fontId="43" fillId="0" borderId="0" xfId="10" applyFont="1" applyFill="1"/>
    <xf numFmtId="169" fontId="33" fillId="0" borderId="0" xfId="10" applyNumberFormat="1" applyFont="1" applyFill="1"/>
    <xf numFmtId="0" fontId="33" fillId="0" borderId="0" xfId="10" applyFont="1" applyFill="1" applyBorder="1"/>
    <xf numFmtId="4" fontId="34" fillId="0" borderId="0" xfId="10" applyNumberFormat="1" applyFont="1"/>
    <xf numFmtId="0" fontId="32" fillId="0" borderId="0" xfId="10" applyFont="1" applyFill="1"/>
    <xf numFmtId="169" fontId="32" fillId="0" borderId="0" xfId="10" applyNumberFormat="1" applyFont="1" applyFill="1"/>
    <xf numFmtId="0" fontId="44" fillId="0" borderId="0" xfId="10" applyFont="1"/>
    <xf numFmtId="169" fontId="34" fillId="0" borderId="0" xfId="10" applyNumberFormat="1" applyFont="1"/>
    <xf numFmtId="164" fontId="2" fillId="0" borderId="0" xfId="10" applyNumberFormat="1" applyFont="1" applyFill="1" applyBorder="1"/>
    <xf numFmtId="0" fontId="43" fillId="16" borderId="0" xfId="10" applyFont="1" applyFill="1"/>
    <xf numFmtId="4" fontId="33" fillId="0" borderId="0" xfId="10" applyNumberFormat="1" applyFont="1" applyFill="1"/>
    <xf numFmtId="165" fontId="4" fillId="9" borderId="31" xfId="10" applyNumberFormat="1" applyFont="1" applyFill="1" applyBorder="1"/>
    <xf numFmtId="165" fontId="4" fillId="9" borderId="66" xfId="10" applyNumberFormat="1" applyFont="1" applyFill="1" applyBorder="1"/>
    <xf numFmtId="165" fontId="4" fillId="14" borderId="40" xfId="10" applyNumberFormat="1" applyFont="1" applyFill="1" applyBorder="1"/>
    <xf numFmtId="165" fontId="4" fillId="15" borderId="30" xfId="10" applyNumberFormat="1" applyFont="1" applyFill="1" applyBorder="1"/>
    <xf numFmtId="165" fontId="4" fillId="0" borderId="0" xfId="10" applyNumberFormat="1" applyFont="1" applyFill="1" applyBorder="1"/>
    <xf numFmtId="165" fontId="45" fillId="14" borderId="31" xfId="10" applyNumberFormat="1" applyFont="1" applyFill="1" applyBorder="1"/>
    <xf numFmtId="165" fontId="45" fillId="14" borderId="66" xfId="10" applyNumberFormat="1" applyFont="1" applyFill="1" applyBorder="1"/>
    <xf numFmtId="165" fontId="45" fillId="14" borderId="40" xfId="10" applyNumberFormat="1" applyFont="1" applyFill="1" applyBorder="1"/>
    <xf numFmtId="165" fontId="45" fillId="15" borderId="30" xfId="10" applyNumberFormat="1" applyFont="1" applyFill="1" applyBorder="1"/>
    <xf numFmtId="165" fontId="45" fillId="0" borderId="0" xfId="10" applyNumberFormat="1" applyFont="1" applyFill="1" applyBorder="1"/>
    <xf numFmtId="166" fontId="8" fillId="9" borderId="31" xfId="11" applyNumberFormat="1" applyFont="1" applyFill="1" applyBorder="1"/>
    <xf numFmtId="166" fontId="8" fillId="9" borderId="66" xfId="11" applyNumberFormat="1" applyFont="1" applyFill="1" applyBorder="1"/>
    <xf numFmtId="166" fontId="8" fillId="14" borderId="40" xfId="11" applyNumberFormat="1" applyFont="1" applyFill="1" applyBorder="1"/>
    <xf numFmtId="166" fontId="8" fillId="15" borderId="30" xfId="11" applyNumberFormat="1" applyFont="1" applyFill="1" applyBorder="1"/>
    <xf numFmtId="166" fontId="8" fillId="0" borderId="0" xfId="11" applyNumberFormat="1" applyFont="1" applyFill="1" applyBorder="1"/>
    <xf numFmtId="169" fontId="8" fillId="0" borderId="0" xfId="10" applyNumberFormat="1" applyFont="1" applyFill="1"/>
    <xf numFmtId="0" fontId="46" fillId="16" borderId="0" xfId="10" applyFont="1" applyFill="1"/>
    <xf numFmtId="165" fontId="2" fillId="14" borderId="31" xfId="10" applyNumberFormat="1" applyFont="1" applyFill="1" applyBorder="1"/>
    <xf numFmtId="165" fontId="2" fillId="14" borderId="66" xfId="10" applyNumberFormat="1" applyFont="1" applyFill="1" applyBorder="1"/>
    <xf numFmtId="165" fontId="2" fillId="14" borderId="40" xfId="10" applyNumberFormat="1" applyFont="1" applyFill="1" applyBorder="1"/>
    <xf numFmtId="165" fontId="2" fillId="15" borderId="30" xfId="10" applyNumberFormat="1" applyFont="1" applyFill="1" applyBorder="1"/>
    <xf numFmtId="165" fontId="2" fillId="0" borderId="0" xfId="10" applyNumberFormat="1" applyFont="1" applyFill="1" applyBorder="1"/>
    <xf numFmtId="166" fontId="4" fillId="9" borderId="31" xfId="11" applyNumberFormat="1" applyFont="1" applyFill="1" applyBorder="1"/>
    <xf numFmtId="166" fontId="4" fillId="9" borderId="66" xfId="11" applyNumberFormat="1" applyFont="1" applyFill="1" applyBorder="1"/>
    <xf numFmtId="166" fontId="4" fillId="14" borderId="40" xfId="11" applyNumberFormat="1" applyFont="1" applyFill="1" applyBorder="1"/>
    <xf numFmtId="169" fontId="4" fillId="0" borderId="0" xfId="10" applyNumberFormat="1" applyFont="1" applyFill="1"/>
    <xf numFmtId="166" fontId="4" fillId="15" borderId="30" xfId="11" applyNumberFormat="1" applyFont="1" applyFill="1" applyBorder="1"/>
    <xf numFmtId="166" fontId="4" fillId="0" borderId="0" xfId="11" applyNumberFormat="1" applyFont="1" applyFill="1" applyBorder="1"/>
    <xf numFmtId="169" fontId="33" fillId="0" borderId="0" xfId="10" applyNumberFormat="1" applyFont="1" applyFill="1" applyBorder="1"/>
    <xf numFmtId="166" fontId="4" fillId="9" borderId="32" xfId="11" applyNumberFormat="1" applyFont="1" applyFill="1" applyBorder="1"/>
    <xf numFmtId="166" fontId="4" fillId="9" borderId="67" xfId="11" applyNumberFormat="1" applyFont="1" applyFill="1" applyBorder="1"/>
    <xf numFmtId="166" fontId="4" fillId="14" borderId="49" xfId="11" applyNumberFormat="1" applyFont="1" applyFill="1" applyBorder="1"/>
    <xf numFmtId="172" fontId="34" fillId="0" borderId="0" xfId="13" applyNumberFormat="1" applyFont="1"/>
    <xf numFmtId="165" fontId="33" fillId="0" borderId="0" xfId="10" applyNumberFormat="1" applyFont="1" applyFill="1"/>
    <xf numFmtId="165" fontId="33" fillId="0" borderId="0" xfId="10" applyNumberFormat="1" applyFont="1" applyFill="1" applyBorder="1"/>
    <xf numFmtId="0" fontId="43" fillId="0" borderId="0" xfId="10" applyFont="1" applyFill="1" applyBorder="1"/>
    <xf numFmtId="165" fontId="4" fillId="0" borderId="4" xfId="10" applyNumberFormat="1" applyFont="1" applyFill="1" applyBorder="1"/>
    <xf numFmtId="0" fontId="32" fillId="16" borderId="0" xfId="10" applyFont="1" applyFill="1"/>
    <xf numFmtId="4" fontId="43" fillId="16" borderId="0" xfId="10" applyNumberFormat="1" applyFont="1" applyFill="1"/>
    <xf numFmtId="3" fontId="4" fillId="9" borderId="31" xfId="10" applyNumberFormat="1" applyFont="1" applyFill="1" applyBorder="1"/>
    <xf numFmtId="3" fontId="4" fillId="9" borderId="66" xfId="10" applyNumberFormat="1" applyFont="1" applyFill="1" applyBorder="1"/>
    <xf numFmtId="3" fontId="4" fillId="14" borderId="40" xfId="10" applyNumberFormat="1" applyFont="1" applyFill="1" applyBorder="1"/>
    <xf numFmtId="3" fontId="4" fillId="15" borderId="30" xfId="10" applyNumberFormat="1" applyFont="1" applyFill="1" applyBorder="1"/>
    <xf numFmtId="37" fontId="4" fillId="0" borderId="0" xfId="10" applyNumberFormat="1" applyFont="1" applyFill="1" applyBorder="1"/>
    <xf numFmtId="37" fontId="4" fillId="9" borderId="31" xfId="10" applyNumberFormat="1" applyFont="1" applyFill="1" applyBorder="1"/>
    <xf numFmtId="37" fontId="4" fillId="9" borderId="66" xfId="10" applyNumberFormat="1" applyFont="1" applyFill="1" applyBorder="1"/>
    <xf numFmtId="37" fontId="45" fillId="14" borderId="31" xfId="10" applyNumberFormat="1" applyFont="1" applyFill="1" applyBorder="1"/>
    <xf numFmtId="37" fontId="45" fillId="14" borderId="66" xfId="10" applyNumberFormat="1" applyFont="1" applyFill="1" applyBorder="1"/>
    <xf numFmtId="37" fontId="45" fillId="14" borderId="40" xfId="10" applyNumberFormat="1" applyFont="1" applyFill="1" applyBorder="1"/>
    <xf numFmtId="37" fontId="45" fillId="15" borderId="30" xfId="10" applyNumberFormat="1" applyFont="1" applyFill="1" applyBorder="1"/>
    <xf numFmtId="168" fontId="4" fillId="9" borderId="31" xfId="10" applyNumberFormat="1" applyFont="1" applyFill="1" applyBorder="1"/>
    <xf numFmtId="168" fontId="4" fillId="9" borderId="66" xfId="10" applyNumberFormat="1" applyFont="1" applyFill="1" applyBorder="1"/>
    <xf numFmtId="168" fontId="4" fillId="14" borderId="40" xfId="10" applyNumberFormat="1" applyFont="1" applyFill="1" applyBorder="1"/>
    <xf numFmtId="168" fontId="4" fillId="15" borderId="30" xfId="10" applyNumberFormat="1" applyFont="1" applyFill="1" applyBorder="1"/>
    <xf numFmtId="168" fontId="2" fillId="14" borderId="31" xfId="10" applyNumberFormat="1" applyFont="1" applyFill="1" applyBorder="1"/>
    <xf numFmtId="168" fontId="2" fillId="14" borderId="66" xfId="10" applyNumberFormat="1" applyFont="1" applyFill="1" applyBorder="1"/>
    <xf numFmtId="168" fontId="2" fillId="14" borderId="40" xfId="10" applyNumberFormat="1" applyFont="1" applyFill="1" applyBorder="1"/>
    <xf numFmtId="168" fontId="2" fillId="15" borderId="30" xfId="10" applyNumberFormat="1" applyFont="1" applyFill="1" applyBorder="1"/>
    <xf numFmtId="4" fontId="46" fillId="16" borderId="0" xfId="10" applyNumberFormat="1" applyFont="1" applyFill="1"/>
    <xf numFmtId="166" fontId="33" fillId="9" borderId="32" xfId="10" applyNumberFormat="1" applyFont="1" applyFill="1" applyBorder="1"/>
    <xf numFmtId="166" fontId="33" fillId="9" borderId="67" xfId="10" applyNumberFormat="1" applyFont="1" applyFill="1" applyBorder="1"/>
    <xf numFmtId="166" fontId="33" fillId="14" borderId="49" xfId="10" applyNumberFormat="1" applyFont="1" applyFill="1" applyBorder="1"/>
    <xf numFmtId="166" fontId="33" fillId="15" borderId="34" xfId="10" applyNumberFormat="1" applyFont="1" applyFill="1" applyBorder="1"/>
    <xf numFmtId="4" fontId="43" fillId="0" borderId="0" xfId="10" applyNumberFormat="1" applyFont="1" applyFill="1"/>
    <xf numFmtId="4" fontId="34" fillId="0" borderId="0" xfId="10" applyNumberFormat="1" applyFont="1" applyFill="1"/>
    <xf numFmtId="0" fontId="34" fillId="0" borderId="0" xfId="10" applyFont="1" applyFill="1"/>
    <xf numFmtId="4" fontId="43" fillId="0" borderId="0" xfId="10" applyNumberFormat="1" applyFont="1" applyFill="1" applyBorder="1"/>
    <xf numFmtId="166" fontId="33" fillId="0" borderId="0" xfId="10" applyNumberFormat="1" applyFont="1" applyFill="1" applyBorder="1"/>
    <xf numFmtId="4" fontId="4" fillId="15" borderId="30" xfId="10" applyNumberFormat="1" applyFont="1" applyFill="1" applyBorder="1"/>
    <xf numFmtId="164" fontId="2" fillId="14" borderId="31" xfId="10" applyNumberFormat="1" applyFont="1" applyFill="1" applyBorder="1"/>
    <xf numFmtId="164" fontId="2" fillId="14" borderId="66" xfId="10" applyNumberFormat="1" applyFont="1" applyFill="1" applyBorder="1"/>
    <xf numFmtId="164" fontId="2" fillId="14" borderId="40" xfId="10" applyNumberFormat="1" applyFont="1" applyFill="1" applyBorder="1"/>
    <xf numFmtId="37" fontId="2" fillId="15" borderId="30" xfId="10" applyNumberFormat="1" applyFont="1" applyFill="1" applyBorder="1"/>
    <xf numFmtId="169" fontId="4" fillId="0" borderId="0" xfId="10" applyNumberFormat="1" applyFont="1" applyFill="1" applyBorder="1"/>
    <xf numFmtId="166" fontId="2" fillId="15" borderId="30" xfId="10" applyNumberFormat="1" applyFont="1" applyFill="1" applyBorder="1"/>
    <xf numFmtId="37" fontId="43" fillId="16" borderId="0" xfId="10" applyNumberFormat="1" applyFont="1" applyFill="1" applyBorder="1"/>
    <xf numFmtId="37" fontId="4" fillId="9" borderId="66" xfId="8" applyNumberFormat="1" applyFont="1" applyFill="1" applyBorder="1"/>
    <xf numFmtId="4" fontId="43" fillId="0" borderId="0" xfId="10" applyNumberFormat="1" applyFont="1" applyBorder="1"/>
    <xf numFmtId="166" fontId="8" fillId="0" borderId="0" xfId="4" applyNumberFormat="1" applyFont="1" applyFill="1" applyBorder="1"/>
    <xf numFmtId="169" fontId="33" fillId="0" borderId="0" xfId="10" applyNumberFormat="1" applyFont="1" applyBorder="1"/>
    <xf numFmtId="0" fontId="32" fillId="13" borderId="74" xfId="7" applyFont="1" applyFill="1" applyBorder="1" applyAlignment="1">
      <alignment horizontal="center"/>
    </xf>
    <xf numFmtId="0" fontId="32" fillId="13" borderId="75" xfId="7" applyFont="1" applyFill="1" applyBorder="1" applyAlignment="1">
      <alignment horizontal="center"/>
    </xf>
    <xf numFmtId="0" fontId="32" fillId="13" borderId="76" xfId="7" applyFont="1" applyFill="1" applyBorder="1" applyAlignment="1">
      <alignment horizontal="center"/>
    </xf>
    <xf numFmtId="0" fontId="4" fillId="9" borderId="40" xfId="10" applyFont="1" applyFill="1" applyBorder="1" applyAlignment="1">
      <alignment horizontal="center"/>
    </xf>
    <xf numFmtId="165" fontId="4" fillId="9" borderId="40" xfId="10" applyNumberFormat="1" applyFont="1" applyFill="1" applyBorder="1"/>
    <xf numFmtId="166" fontId="8" fillId="9" borderId="40" xfId="11" applyNumberFormat="1" applyFont="1" applyFill="1" applyBorder="1"/>
    <xf numFmtId="166" fontId="4" fillId="9" borderId="40" xfId="11" applyNumberFormat="1" applyFont="1" applyFill="1" applyBorder="1"/>
    <xf numFmtId="166" fontId="4" fillId="9" borderId="49" xfId="11" applyNumberFormat="1" applyFont="1" applyFill="1" applyBorder="1"/>
    <xf numFmtId="173" fontId="30" fillId="9" borderId="31" xfId="13" applyNumberFormat="1" applyFont="1" applyFill="1" applyBorder="1" applyAlignment="1">
      <alignment wrapText="1"/>
    </xf>
    <xf numFmtId="173" fontId="30" fillId="9" borderId="66" xfId="13" applyNumberFormat="1" applyFont="1" applyFill="1" applyBorder="1" applyAlignment="1">
      <alignment wrapText="1"/>
    </xf>
    <xf numFmtId="173" fontId="34" fillId="0" borderId="0" xfId="13" applyNumberFormat="1" applyFont="1"/>
    <xf numFmtId="173" fontId="4" fillId="15" borderId="41" xfId="13" applyNumberFormat="1" applyFont="1" applyFill="1" applyBorder="1"/>
    <xf numFmtId="173" fontId="4" fillId="15" borderId="30" xfId="13" applyNumberFormat="1" applyFont="1" applyFill="1" applyBorder="1"/>
    <xf numFmtId="173" fontId="37" fillId="9" borderId="31" xfId="13" applyNumberFormat="1" applyFont="1" applyFill="1" applyBorder="1" applyAlignment="1">
      <alignment wrapText="1"/>
    </xf>
    <xf numFmtId="173" fontId="37" fillId="9" borderId="66" xfId="13" applyNumberFormat="1" applyFont="1" applyFill="1" applyBorder="1" applyAlignment="1">
      <alignment wrapText="1"/>
    </xf>
    <xf numFmtId="173" fontId="38" fillId="9" borderId="31" xfId="13" applyNumberFormat="1" applyFont="1" applyFill="1" applyBorder="1" applyAlignment="1">
      <alignment wrapText="1"/>
    </xf>
    <xf numFmtId="173" fontId="38" fillId="9" borderId="66" xfId="13" applyNumberFormat="1" applyFont="1" applyFill="1" applyBorder="1" applyAlignment="1">
      <alignment wrapText="1"/>
    </xf>
    <xf numFmtId="173" fontId="2" fillId="15" borderId="30" xfId="13" applyNumberFormat="1" applyFont="1" applyFill="1" applyBorder="1"/>
    <xf numFmtId="173" fontId="31" fillId="14" borderId="31" xfId="0" applyNumberFormat="1" applyFont="1" applyFill="1" applyBorder="1" applyAlignment="1">
      <alignment wrapText="1"/>
    </xf>
    <xf numFmtId="173" fontId="31" fillId="9" borderId="31" xfId="13" applyNumberFormat="1" applyFont="1" applyFill="1" applyBorder="1" applyAlignment="1">
      <alignment wrapText="1"/>
    </xf>
    <xf numFmtId="173" fontId="31" fillId="9" borderId="66" xfId="13" applyNumberFormat="1" applyFont="1" applyFill="1" applyBorder="1" applyAlignment="1">
      <alignment wrapText="1"/>
    </xf>
    <xf numFmtId="173" fontId="33" fillId="0" borderId="0" xfId="13" applyNumberFormat="1" applyFont="1"/>
    <xf numFmtId="173" fontId="33" fillId="0" borderId="0" xfId="13" applyNumberFormat="1" applyFont="1" applyFill="1"/>
    <xf numFmtId="173" fontId="37" fillId="9" borderId="77" xfId="13" applyNumberFormat="1" applyFont="1" applyFill="1" applyBorder="1" applyAlignment="1">
      <alignment wrapText="1"/>
    </xf>
    <xf numFmtId="173" fontId="33" fillId="0" borderId="0" xfId="13" applyNumberFormat="1" applyFont="1" applyBorder="1"/>
    <xf numFmtId="173" fontId="33" fillId="0" borderId="2" xfId="13" applyNumberFormat="1" applyFont="1" applyFill="1" applyBorder="1"/>
    <xf numFmtId="166" fontId="8" fillId="9" borderId="32" xfId="11" applyNumberFormat="1" applyFont="1" applyFill="1" applyBorder="1"/>
    <xf numFmtId="166" fontId="8" fillId="9" borderId="67" xfId="11" applyNumberFormat="1" applyFont="1" applyFill="1" applyBorder="1"/>
    <xf numFmtId="166" fontId="8" fillId="14" borderId="49" xfId="11" applyNumberFormat="1" applyFont="1" applyFill="1" applyBorder="1"/>
    <xf numFmtId="166" fontId="8" fillId="15" borderId="34" xfId="11" applyNumberFormat="1" applyFont="1" applyFill="1" applyBorder="1"/>
    <xf numFmtId="4" fontId="33" fillId="0" borderId="0" xfId="10" applyNumberFormat="1" applyFont="1" applyFill="1" applyBorder="1"/>
    <xf numFmtId="4" fontId="34" fillId="0" borderId="0" xfId="10" applyNumberFormat="1" applyFont="1" applyFill="1" applyBorder="1"/>
    <xf numFmtId="0" fontId="34" fillId="0" borderId="0" xfId="10" applyFont="1" applyFill="1" applyBorder="1"/>
    <xf numFmtId="0" fontId="1" fillId="0" borderId="0" xfId="10" applyFill="1" applyBorder="1"/>
    <xf numFmtId="0" fontId="32" fillId="13" borderId="60" xfId="10" applyFont="1" applyFill="1" applyBorder="1" applyAlignment="1">
      <alignment horizontal="center"/>
    </xf>
    <xf numFmtId="37" fontId="4" fillId="9" borderId="40" xfId="10" applyNumberFormat="1" applyFont="1" applyFill="1" applyBorder="1"/>
    <xf numFmtId="168" fontId="4" fillId="9" borderId="40" xfId="10" applyNumberFormat="1" applyFont="1" applyFill="1" applyBorder="1"/>
    <xf numFmtId="166" fontId="8" fillId="9" borderId="49" xfId="11" applyNumberFormat="1" applyFont="1" applyFill="1" applyBorder="1"/>
    <xf numFmtId="0" fontId="4" fillId="9" borderId="79" xfId="10" applyFont="1" applyFill="1" applyBorder="1" applyAlignment="1">
      <alignment horizontal="center"/>
    </xf>
    <xf numFmtId="166" fontId="33" fillId="9" borderId="49" xfId="10" applyNumberFormat="1" applyFont="1" applyFill="1" applyBorder="1"/>
    <xf numFmtId="166" fontId="8" fillId="9" borderId="63" xfId="11" applyNumberFormat="1" applyFont="1" applyFill="1" applyBorder="1"/>
    <xf numFmtId="166" fontId="8" fillId="9" borderId="50" xfId="11" applyNumberFormat="1" applyFont="1" applyFill="1" applyBorder="1"/>
    <xf numFmtId="166" fontId="8" fillId="14" borderId="64" xfId="11" applyNumberFormat="1" applyFont="1" applyFill="1" applyBorder="1"/>
    <xf numFmtId="0" fontId="33" fillId="0" borderId="78" xfId="10" applyFont="1" applyBorder="1"/>
    <xf numFmtId="172" fontId="30" fillId="9" borderId="71" xfId="13" applyNumberFormat="1" applyFont="1" applyFill="1" applyBorder="1" applyAlignment="1">
      <alignment wrapText="1"/>
    </xf>
    <xf numFmtId="172" fontId="30" fillId="9" borderId="72" xfId="13" applyNumberFormat="1" applyFont="1" applyFill="1" applyBorder="1" applyAlignment="1">
      <alignment wrapText="1"/>
    </xf>
    <xf numFmtId="172" fontId="30" fillId="9" borderId="73" xfId="13" applyNumberFormat="1" applyFont="1" applyFill="1" applyBorder="1" applyAlignment="1">
      <alignment wrapText="1"/>
    </xf>
    <xf numFmtId="172" fontId="30" fillId="15" borderId="30" xfId="13" applyNumberFormat="1" applyFont="1" applyFill="1" applyBorder="1" applyAlignment="1">
      <alignment wrapText="1"/>
    </xf>
    <xf numFmtId="172" fontId="30" fillId="9" borderId="61" xfId="13" applyNumberFormat="1" applyFont="1" applyFill="1" applyBorder="1" applyAlignment="1">
      <alignment wrapText="1"/>
    </xf>
    <xf numFmtId="172" fontId="30" fillId="9" borderId="51" xfId="13" applyNumberFormat="1" applyFont="1" applyFill="1" applyBorder="1" applyAlignment="1">
      <alignment wrapText="1"/>
    </xf>
    <xf numFmtId="172" fontId="30" fillId="9" borderId="62" xfId="13" applyNumberFormat="1" applyFont="1" applyFill="1" applyBorder="1" applyAlignment="1">
      <alignment wrapText="1"/>
    </xf>
    <xf numFmtId="172" fontId="31" fillId="11" borderId="61" xfId="13" applyNumberFormat="1" applyFont="1" applyFill="1" applyBorder="1" applyAlignment="1">
      <alignment wrapText="1"/>
    </xf>
    <xf numFmtId="172" fontId="31" fillId="11" borderId="51" xfId="13" applyNumberFormat="1" applyFont="1" applyFill="1" applyBorder="1" applyAlignment="1">
      <alignment wrapText="1"/>
    </xf>
    <xf numFmtId="172" fontId="31" fillId="11" borderId="62" xfId="13" applyNumberFormat="1" applyFont="1" applyFill="1" applyBorder="1" applyAlignment="1">
      <alignment wrapText="1"/>
    </xf>
    <xf numFmtId="172" fontId="31" fillId="15" borderId="30" xfId="13" applyNumberFormat="1" applyFont="1" applyFill="1" applyBorder="1" applyAlignment="1">
      <alignment wrapText="1"/>
    </xf>
    <xf numFmtId="172" fontId="31" fillId="11" borderId="63" xfId="13" applyNumberFormat="1" applyFont="1" applyFill="1" applyBorder="1" applyAlignment="1">
      <alignment wrapText="1"/>
    </xf>
    <xf numFmtId="172" fontId="31" fillId="11" borderId="50" xfId="13" applyNumberFormat="1" applyFont="1" applyFill="1" applyBorder="1" applyAlignment="1">
      <alignment wrapText="1"/>
    </xf>
    <xf numFmtId="172" fontId="31" fillId="11" borderId="64" xfId="13" applyNumberFormat="1" applyFont="1" applyFill="1" applyBorder="1" applyAlignment="1">
      <alignment wrapText="1"/>
    </xf>
    <xf numFmtId="172" fontId="31" fillId="15" borderId="34" xfId="13" applyNumberFormat="1" applyFont="1" applyFill="1" applyBorder="1" applyAlignment="1">
      <alignment wrapText="1"/>
    </xf>
    <xf numFmtId="174" fontId="33" fillId="0" borderId="0" xfId="10" applyNumberFormat="1" applyFont="1" applyFill="1"/>
    <xf numFmtId="174" fontId="4" fillId="9" borderId="31" xfId="10" applyNumberFormat="1" applyFont="1" applyFill="1" applyBorder="1"/>
    <xf numFmtId="174" fontId="4" fillId="9" borderId="66" xfId="10" applyNumberFormat="1" applyFont="1" applyFill="1" applyBorder="1"/>
    <xf numFmtId="174" fontId="4" fillId="15" borderId="30" xfId="10" applyNumberFormat="1" applyFont="1" applyFill="1" applyBorder="1"/>
    <xf numFmtId="174" fontId="4" fillId="0" borderId="0" xfId="10" applyNumberFormat="1" applyFont="1" applyFill="1" applyBorder="1"/>
    <xf numFmtId="174" fontId="4" fillId="9" borderId="40" xfId="10" applyNumberFormat="1" applyFont="1" applyFill="1" applyBorder="1"/>
    <xf numFmtId="174" fontId="30" fillId="9" borderId="61" xfId="13" applyNumberFormat="1" applyFont="1" applyFill="1" applyBorder="1" applyAlignment="1">
      <alignment wrapText="1"/>
    </xf>
    <xf numFmtId="0" fontId="32" fillId="13" borderId="38" xfId="7" applyFont="1" applyFill="1" applyBorder="1" applyAlignment="1">
      <alignment horizontal="left"/>
    </xf>
    <xf numFmtId="0" fontId="32" fillId="13" borderId="56" xfId="7" applyFont="1" applyFill="1" applyBorder="1" applyAlignment="1">
      <alignment horizontal="right"/>
    </xf>
    <xf numFmtId="174" fontId="6" fillId="8" borderId="11" xfId="0" applyNumberFormat="1" applyFont="1" applyFill="1" applyBorder="1"/>
    <xf numFmtId="174" fontId="6" fillId="8" borderId="12" xfId="0" applyNumberFormat="1" applyFont="1" applyFill="1" applyBorder="1"/>
    <xf numFmtId="174" fontId="6" fillId="10" borderId="13" xfId="0" applyNumberFormat="1" applyFont="1" applyFill="1" applyBorder="1"/>
    <xf numFmtId="174" fontId="13" fillId="0" borderId="0" xfId="0" applyNumberFormat="1" applyFont="1" applyFill="1" applyBorder="1"/>
    <xf numFmtId="174" fontId="6" fillId="12" borderId="8" xfId="0" applyNumberFormat="1" applyFont="1" applyFill="1" applyBorder="1"/>
    <xf numFmtId="174" fontId="6" fillId="0" borderId="0" xfId="0" applyNumberFormat="1" applyFont="1" applyFill="1" applyBorder="1"/>
    <xf numFmtId="174" fontId="6" fillId="8" borderId="13" xfId="0" applyNumberFormat="1" applyFont="1" applyFill="1" applyBorder="1"/>
    <xf numFmtId="0" fontId="2" fillId="5" borderId="17" xfId="0" applyFont="1" applyFill="1" applyBorder="1"/>
    <xf numFmtId="174" fontId="6" fillId="3" borderId="11" xfId="0" applyNumberFormat="1" applyFont="1" applyFill="1" applyBorder="1"/>
    <xf numFmtId="174" fontId="6" fillId="3" borderId="12" xfId="0" applyNumberFormat="1" applyFont="1" applyFill="1" applyBorder="1"/>
    <xf numFmtId="174" fontId="6" fillId="5" borderId="13" xfId="0" applyNumberFormat="1" applyFont="1" applyFill="1" applyBorder="1"/>
    <xf numFmtId="174" fontId="6" fillId="3" borderId="13" xfId="0" applyNumberFormat="1" applyFont="1" applyFill="1" applyBorder="1"/>
    <xf numFmtId="174" fontId="14" fillId="0" borderId="0" xfId="0" applyNumberFormat="1" applyFont="1" applyFill="1" applyBorder="1"/>
    <xf numFmtId="174" fontId="6" fillId="4" borderId="8" xfId="0" applyNumberFormat="1" applyFont="1" applyFill="1" applyBorder="1"/>
    <xf numFmtId="174" fontId="6" fillId="6" borderId="13" xfId="0" applyNumberFormat="1" applyFont="1" applyFill="1" applyBorder="1"/>
    <xf numFmtId="174" fontId="5" fillId="6" borderId="11" xfId="0" applyNumberFormat="1" applyFont="1" applyFill="1" applyBorder="1"/>
    <xf numFmtId="174" fontId="5" fillId="6" borderId="12" xfId="0" applyNumberFormat="1" applyFont="1" applyFill="1" applyBorder="1"/>
    <xf numFmtId="174" fontId="5" fillId="6" borderId="13" xfId="0" applyNumberFormat="1" applyFont="1" applyFill="1" applyBorder="1"/>
    <xf numFmtId="174" fontId="5" fillId="4" borderId="8" xfId="0" applyNumberFormat="1" applyFont="1" applyFill="1" applyBorder="1"/>
    <xf numFmtId="174" fontId="5" fillId="0" borderId="0" xfId="0" applyNumberFormat="1" applyFont="1" applyFill="1" applyBorder="1"/>
    <xf numFmtId="174" fontId="5" fillId="5" borderId="11" xfId="0" applyNumberFormat="1" applyFont="1" applyFill="1" applyBorder="1"/>
    <xf numFmtId="174" fontId="5" fillId="5" borderId="12" xfId="0" applyNumberFormat="1" applyFont="1" applyFill="1" applyBorder="1"/>
    <xf numFmtId="174" fontId="5" fillId="5" borderId="13" xfId="0" applyNumberFormat="1" applyFont="1" applyFill="1" applyBorder="1"/>
    <xf numFmtId="0" fontId="32" fillId="13" borderId="37" xfId="7" applyFont="1" applyFill="1" applyBorder="1" applyAlignment="1">
      <alignment horizontal="center"/>
    </xf>
    <xf numFmtId="0" fontId="4" fillId="9" borderId="39" xfId="10" applyFont="1" applyFill="1" applyBorder="1" applyAlignment="1">
      <alignment horizontal="center"/>
    </xf>
    <xf numFmtId="165" fontId="4" fillId="9" borderId="39" xfId="10" applyNumberFormat="1" applyFont="1" applyFill="1" applyBorder="1"/>
    <xf numFmtId="165" fontId="45" fillId="14" borderId="39" xfId="10" applyNumberFormat="1" applyFont="1" applyFill="1" applyBorder="1"/>
    <xf numFmtId="166" fontId="8" fillId="9" borderId="39" xfId="11" applyNumberFormat="1" applyFont="1" applyFill="1" applyBorder="1"/>
    <xf numFmtId="174" fontId="30" fillId="9" borderId="51" xfId="13" applyNumberFormat="1" applyFont="1" applyFill="1" applyBorder="1" applyAlignment="1">
      <alignment wrapText="1"/>
    </xf>
    <xf numFmtId="174" fontId="4" fillId="9" borderId="39" xfId="10" applyNumberFormat="1" applyFont="1" applyFill="1" applyBorder="1"/>
    <xf numFmtId="165" fontId="2" fillId="14" borderId="39" xfId="10" applyNumberFormat="1" applyFont="1" applyFill="1" applyBorder="1"/>
    <xf numFmtId="166" fontId="4" fillId="9" borderId="39" xfId="11" applyNumberFormat="1" applyFont="1" applyFill="1" applyBorder="1"/>
    <xf numFmtId="166" fontId="4" fillId="9" borderId="80" xfId="11" applyNumberFormat="1" applyFont="1" applyFill="1" applyBorder="1"/>
    <xf numFmtId="3" fontId="4" fillId="9" borderId="39" xfId="10" applyNumberFormat="1" applyFont="1" applyFill="1" applyBorder="1"/>
    <xf numFmtId="37" fontId="45" fillId="14" borderId="39" xfId="10" applyNumberFormat="1" applyFont="1" applyFill="1" applyBorder="1"/>
    <xf numFmtId="168" fontId="4" fillId="9" borderId="39" xfId="10" applyNumberFormat="1" applyFont="1" applyFill="1" applyBorder="1"/>
    <xf numFmtId="168" fontId="2" fillId="14" borderId="39" xfId="10" applyNumberFormat="1" applyFont="1" applyFill="1" applyBorder="1"/>
    <xf numFmtId="166" fontId="33" fillId="9" borderId="80" xfId="10" applyNumberFormat="1" applyFont="1" applyFill="1" applyBorder="1"/>
    <xf numFmtId="166" fontId="8" fillId="9" borderId="80" xfId="11" applyNumberFormat="1" applyFont="1" applyFill="1" applyBorder="1"/>
    <xf numFmtId="164" fontId="2" fillId="14" borderId="39" xfId="10" applyNumberFormat="1" applyFont="1" applyFill="1" applyBorder="1"/>
    <xf numFmtId="37" fontId="4" fillId="9" borderId="39" xfId="8" applyNumberFormat="1" applyFont="1" applyFill="1" applyBorder="1"/>
    <xf numFmtId="174" fontId="30" fillId="9" borderId="66" xfId="13" applyNumberFormat="1" applyFont="1" applyFill="1" applyBorder="1" applyAlignment="1">
      <alignment wrapText="1"/>
    </xf>
    <xf numFmtId="173" fontId="20" fillId="5" borderId="81" xfId="0" applyNumberFormat="1" applyFont="1" applyFill="1" applyBorder="1" applyAlignment="1">
      <alignment wrapText="1"/>
    </xf>
    <xf numFmtId="165" fontId="34" fillId="0" borderId="0" xfId="10" applyNumberFormat="1" applyFont="1"/>
    <xf numFmtId="37" fontId="34" fillId="0" borderId="0" xfId="10" applyNumberFormat="1" applyFont="1"/>
    <xf numFmtId="3" fontId="34" fillId="0" borderId="0" xfId="10" applyNumberFormat="1" applyFont="1"/>
    <xf numFmtId="172" fontId="30" fillId="9" borderId="62" xfId="13" applyNumberFormat="1" applyFont="1" applyFill="1" applyBorder="1" applyAlignment="1">
      <alignment horizontal="left" wrapText="1"/>
    </xf>
    <xf numFmtId="41" fontId="18" fillId="3" borderId="43" xfId="0" applyNumberFormat="1" applyFont="1" applyFill="1" applyBorder="1" applyAlignment="1">
      <alignment wrapText="1"/>
    </xf>
    <xf numFmtId="0" fontId="31" fillId="9" borderId="43" xfId="0" applyFont="1" applyFill="1" applyBorder="1" applyAlignment="1">
      <alignment wrapText="1"/>
    </xf>
    <xf numFmtId="173" fontId="4" fillId="9" borderId="66" xfId="13" applyNumberFormat="1" applyFont="1" applyFill="1" applyBorder="1" applyAlignment="1">
      <alignment wrapText="1"/>
    </xf>
    <xf numFmtId="0" fontId="2" fillId="0" borderId="0" xfId="10" applyFont="1" applyFill="1"/>
    <xf numFmtId="4" fontId="42" fillId="0" borderId="0" xfId="10" applyNumberFormat="1" applyFont="1" applyFill="1"/>
    <xf numFmtId="0" fontId="42" fillId="0" borderId="0" xfId="10" applyFont="1"/>
    <xf numFmtId="169" fontId="42" fillId="0" borderId="0" xfId="10" applyNumberFormat="1" applyFont="1" applyFill="1"/>
    <xf numFmtId="0" fontId="42" fillId="0" borderId="0" xfId="10" applyFont="1" applyFill="1"/>
    <xf numFmtId="0" fontId="42" fillId="0" borderId="0" xfId="10" applyFont="1" applyFill="1" applyBorder="1"/>
    <xf numFmtId="169" fontId="47" fillId="0" borderId="0" xfId="10" applyNumberFormat="1" applyFont="1" applyFill="1"/>
    <xf numFmtId="169" fontId="1" fillId="0" borderId="0" xfId="10" applyNumberFormat="1"/>
    <xf numFmtId="164" fontId="5" fillId="0" borderId="0" xfId="10" applyNumberFormat="1" applyFont="1" applyFill="1" applyBorder="1"/>
    <xf numFmtId="0" fontId="47" fillId="0" borderId="0" xfId="10" applyFont="1" applyFill="1"/>
    <xf numFmtId="0" fontId="32" fillId="13" borderId="38" xfId="10" applyFont="1" applyFill="1" applyBorder="1" applyAlignment="1">
      <alignment horizontal="center"/>
    </xf>
    <xf numFmtId="0" fontId="42" fillId="9" borderId="40" xfId="10" applyFont="1" applyFill="1" applyBorder="1"/>
    <xf numFmtId="165" fontId="6" fillId="9" borderId="31" xfId="10" applyNumberFormat="1" applyFont="1" applyFill="1" applyBorder="1"/>
    <xf numFmtId="165" fontId="6" fillId="9" borderId="66" xfId="10" applyNumberFormat="1" applyFont="1" applyFill="1" applyBorder="1"/>
    <xf numFmtId="165" fontId="6" fillId="14" borderId="40" xfId="10" applyNumberFormat="1" applyFont="1" applyFill="1" applyBorder="1"/>
    <xf numFmtId="165" fontId="6" fillId="15" borderId="30" xfId="10" applyNumberFormat="1" applyFont="1" applyFill="1" applyBorder="1"/>
    <xf numFmtId="165" fontId="6" fillId="0" borderId="0" xfId="10" applyNumberFormat="1" applyFont="1" applyFill="1" applyBorder="1"/>
    <xf numFmtId="165" fontId="6" fillId="9" borderId="40" xfId="10" applyNumberFormat="1" applyFont="1" applyFill="1" applyBorder="1"/>
    <xf numFmtId="165" fontId="7" fillId="14" borderId="31" xfId="10" applyNumberFormat="1" applyFont="1" applyFill="1" applyBorder="1"/>
    <xf numFmtId="165" fontId="7" fillId="14" borderId="66" xfId="10" applyNumberFormat="1" applyFont="1" applyFill="1" applyBorder="1"/>
    <xf numFmtId="165" fontId="7" fillId="14" borderId="40" xfId="10" applyNumberFormat="1" applyFont="1" applyFill="1" applyBorder="1"/>
    <xf numFmtId="165" fontId="7" fillId="15" borderId="30" xfId="10" applyNumberFormat="1" applyFont="1" applyFill="1" applyBorder="1"/>
    <xf numFmtId="165" fontId="7" fillId="0" borderId="0" xfId="10" applyNumberFormat="1" applyFont="1" applyFill="1" applyBorder="1"/>
    <xf numFmtId="166" fontId="9" fillId="9" borderId="31" xfId="11" applyNumberFormat="1" applyFont="1" applyFill="1" applyBorder="1"/>
    <xf numFmtId="166" fontId="9" fillId="9" borderId="66" xfId="11" applyNumberFormat="1" applyFont="1" applyFill="1" applyBorder="1"/>
    <xf numFmtId="166" fontId="9" fillId="14" borderId="40" xfId="11" applyNumberFormat="1" applyFont="1" applyFill="1" applyBorder="1"/>
    <xf numFmtId="166" fontId="9" fillId="15" borderId="30" xfId="11" applyNumberFormat="1" applyFont="1" applyFill="1" applyBorder="1"/>
    <xf numFmtId="166" fontId="9" fillId="0" borderId="0" xfId="11" applyNumberFormat="1" applyFont="1" applyFill="1" applyBorder="1"/>
    <xf numFmtId="166" fontId="9" fillId="9" borderId="40" xfId="11" applyNumberFormat="1" applyFont="1" applyFill="1" applyBorder="1"/>
    <xf numFmtId="169" fontId="9" fillId="0" borderId="0" xfId="10" applyNumberFormat="1" applyFont="1" applyFill="1"/>
    <xf numFmtId="165" fontId="5" fillId="14" borderId="31" xfId="10" applyNumberFormat="1" applyFont="1" applyFill="1" applyBorder="1"/>
    <xf numFmtId="165" fontId="5" fillId="14" borderId="66" xfId="10" applyNumberFormat="1" applyFont="1" applyFill="1" applyBorder="1"/>
    <xf numFmtId="165" fontId="5" fillId="14" borderId="40" xfId="10" applyNumberFormat="1" applyFont="1" applyFill="1" applyBorder="1"/>
    <xf numFmtId="165" fontId="5" fillId="15" borderId="30" xfId="10" applyNumberFormat="1" applyFont="1" applyFill="1" applyBorder="1"/>
    <xf numFmtId="165" fontId="5" fillId="0" borderId="0" xfId="10" applyNumberFormat="1" applyFont="1" applyFill="1" applyBorder="1"/>
    <xf numFmtId="166" fontId="11" fillId="9" borderId="31" xfId="11" applyNumberFormat="1" applyFont="1" applyFill="1" applyBorder="1"/>
    <xf numFmtId="166" fontId="11" fillId="9" borderId="66" xfId="11" applyNumberFormat="1" applyFont="1" applyFill="1" applyBorder="1"/>
    <xf numFmtId="166" fontId="11" fillId="14" borderId="40" xfId="11" applyNumberFormat="1" applyFont="1" applyFill="1" applyBorder="1"/>
    <xf numFmtId="169" fontId="11" fillId="0" borderId="0" xfId="10" applyNumberFormat="1" applyFont="1" applyFill="1"/>
    <xf numFmtId="166" fontId="11" fillId="15" borderId="30" xfId="11" applyNumberFormat="1" applyFont="1" applyFill="1" applyBorder="1"/>
    <xf numFmtId="166" fontId="11" fillId="0" borderId="0" xfId="11" applyNumberFormat="1" applyFont="1" applyFill="1" applyBorder="1"/>
    <xf numFmtId="166" fontId="11" fillId="9" borderId="40" xfId="11" applyNumberFormat="1" applyFont="1" applyFill="1" applyBorder="1"/>
    <xf numFmtId="169" fontId="42" fillId="0" borderId="0" xfId="10" applyNumberFormat="1" applyFont="1" applyFill="1" applyBorder="1"/>
    <xf numFmtId="166" fontId="11" fillId="9" borderId="32" xfId="11" applyNumberFormat="1" applyFont="1" applyFill="1" applyBorder="1"/>
    <xf numFmtId="166" fontId="11" fillId="9" borderId="67" xfId="11" applyNumberFormat="1" applyFont="1" applyFill="1" applyBorder="1"/>
    <xf numFmtId="166" fontId="11" fillId="14" borderId="49" xfId="11" applyNumberFormat="1" applyFont="1" applyFill="1" applyBorder="1"/>
    <xf numFmtId="166" fontId="11" fillId="9" borderId="49" xfId="11" applyNumberFormat="1" applyFont="1" applyFill="1" applyBorder="1"/>
    <xf numFmtId="165" fontId="42" fillId="0" borderId="0" xfId="10" applyNumberFormat="1" applyFont="1" applyFill="1"/>
    <xf numFmtId="165" fontId="42" fillId="0" borderId="0" xfId="10" applyNumberFormat="1" applyFont="1" applyFill="1" applyBorder="1"/>
    <xf numFmtId="165" fontId="6" fillId="0" borderId="4" xfId="10" applyNumberFormat="1" applyFont="1" applyFill="1" applyBorder="1"/>
    <xf numFmtId="0" fontId="42" fillId="9" borderId="79" xfId="10" applyFont="1" applyFill="1" applyBorder="1"/>
    <xf numFmtId="3" fontId="6" fillId="9" borderId="31" xfId="10" applyNumberFormat="1" applyFont="1" applyFill="1" applyBorder="1"/>
    <xf numFmtId="3" fontId="6" fillId="9" borderId="66" xfId="10" applyNumberFormat="1" applyFont="1" applyFill="1" applyBorder="1"/>
    <xf numFmtId="3" fontId="6" fillId="14" borderId="40" xfId="10" applyNumberFormat="1" applyFont="1" applyFill="1" applyBorder="1"/>
    <xf numFmtId="3" fontId="6" fillId="15" borderId="30" xfId="10" applyNumberFormat="1" applyFont="1" applyFill="1" applyBorder="1"/>
    <xf numFmtId="37" fontId="6" fillId="0" borderId="0" xfId="10" applyNumberFormat="1" applyFont="1" applyFill="1" applyBorder="1"/>
    <xf numFmtId="37" fontId="6" fillId="9" borderId="31" xfId="10" applyNumberFormat="1" applyFont="1" applyFill="1" applyBorder="1"/>
    <xf numFmtId="37" fontId="6" fillId="9" borderId="66" xfId="10" applyNumberFormat="1" applyFont="1" applyFill="1" applyBorder="1"/>
    <xf numFmtId="37" fontId="6" fillId="9" borderId="40" xfId="10" applyNumberFormat="1" applyFont="1" applyFill="1" applyBorder="1"/>
    <xf numFmtId="37" fontId="7" fillId="14" borderId="31" xfId="10" applyNumberFormat="1" applyFont="1" applyFill="1" applyBorder="1"/>
    <xf numFmtId="37" fontId="7" fillId="14" borderId="66" xfId="10" applyNumberFormat="1" applyFont="1" applyFill="1" applyBorder="1"/>
    <xf numFmtId="37" fontId="7" fillId="14" borderId="40" xfId="10" applyNumberFormat="1" applyFont="1" applyFill="1" applyBorder="1"/>
    <xf numFmtId="37" fontId="7" fillId="15" borderId="30" xfId="10" applyNumberFormat="1" applyFont="1" applyFill="1" applyBorder="1"/>
    <xf numFmtId="37" fontId="7" fillId="0" borderId="0" xfId="10" applyNumberFormat="1" applyFont="1" applyFill="1" applyBorder="1"/>
    <xf numFmtId="3" fontId="9" fillId="9" borderId="31" xfId="11" applyNumberFormat="1" applyFont="1" applyFill="1" applyBorder="1"/>
    <xf numFmtId="3" fontId="9" fillId="9" borderId="66" xfId="11" applyNumberFormat="1" applyFont="1" applyFill="1" applyBorder="1"/>
    <xf numFmtId="3" fontId="9" fillId="15" borderId="30" xfId="11" applyNumberFormat="1" applyFont="1" applyFill="1" applyBorder="1"/>
    <xf numFmtId="3" fontId="9" fillId="9" borderId="40" xfId="11" applyNumberFormat="1" applyFont="1" applyFill="1" applyBorder="1"/>
    <xf numFmtId="168" fontId="9" fillId="9" borderId="31" xfId="11" applyNumberFormat="1" applyFont="1" applyFill="1" applyBorder="1"/>
    <xf numFmtId="168" fontId="9" fillId="9" borderId="66" xfId="11" applyNumberFormat="1" applyFont="1" applyFill="1" applyBorder="1"/>
    <xf numFmtId="168" fontId="9" fillId="15" borderId="30" xfId="11" applyNumberFormat="1" applyFont="1" applyFill="1" applyBorder="1"/>
    <xf numFmtId="168" fontId="9" fillId="9" borderId="40" xfId="11" applyNumberFormat="1" applyFont="1" applyFill="1" applyBorder="1"/>
    <xf numFmtId="168" fontId="6" fillId="9" borderId="31" xfId="10" applyNumberFormat="1" applyFont="1" applyFill="1" applyBorder="1"/>
    <xf numFmtId="168" fontId="6" fillId="9" borderId="66" xfId="10" applyNumberFormat="1" applyFont="1" applyFill="1" applyBorder="1"/>
    <xf numFmtId="168" fontId="6" fillId="14" borderId="40" xfId="10" applyNumberFormat="1" applyFont="1" applyFill="1" applyBorder="1"/>
    <xf numFmtId="168" fontId="6" fillId="15" borderId="30" xfId="10" applyNumberFormat="1" applyFont="1" applyFill="1" applyBorder="1"/>
    <xf numFmtId="168" fontId="6" fillId="0" borderId="0" xfId="10" applyNumberFormat="1" applyFont="1" applyFill="1" applyBorder="1"/>
    <xf numFmtId="168" fontId="6" fillId="9" borderId="40" xfId="10" applyNumberFormat="1" applyFont="1" applyFill="1" applyBorder="1"/>
    <xf numFmtId="168" fontId="5" fillId="0" borderId="0" xfId="10" applyNumberFormat="1" applyFont="1" applyFill="1" applyBorder="1"/>
    <xf numFmtId="168" fontId="5" fillId="14" borderId="40" xfId="10" applyNumberFormat="1" applyFont="1" applyFill="1" applyBorder="1"/>
    <xf numFmtId="168" fontId="5" fillId="14" borderId="31" xfId="10" applyNumberFormat="1" applyFont="1" applyFill="1" applyBorder="1"/>
    <xf numFmtId="168" fontId="5" fillId="14" borderId="66" xfId="10" applyNumberFormat="1" applyFont="1" applyFill="1" applyBorder="1"/>
    <xf numFmtId="168" fontId="5" fillId="15" borderId="30" xfId="10" applyNumberFormat="1" applyFont="1" applyFill="1" applyBorder="1"/>
    <xf numFmtId="166" fontId="6" fillId="9" borderId="31" xfId="10" applyNumberFormat="1" applyFont="1" applyFill="1" applyBorder="1"/>
    <xf numFmtId="166" fontId="6" fillId="9" borderId="66" xfId="10" applyNumberFormat="1" applyFont="1" applyFill="1" applyBorder="1"/>
    <xf numFmtId="166" fontId="6" fillId="15" borderId="30" xfId="10" applyNumberFormat="1" applyFont="1" applyFill="1" applyBorder="1"/>
    <xf numFmtId="166" fontId="6" fillId="9" borderId="40" xfId="10" applyNumberFormat="1" applyFont="1" applyFill="1" applyBorder="1"/>
    <xf numFmtId="166" fontId="42" fillId="9" borderId="32" xfId="10" applyNumberFormat="1" applyFont="1" applyFill="1" applyBorder="1"/>
    <xf numFmtId="166" fontId="42" fillId="9" borderId="67" xfId="10" applyNumberFormat="1" applyFont="1" applyFill="1" applyBorder="1"/>
    <xf numFmtId="166" fontId="42" fillId="14" borderId="49" xfId="10" applyNumberFormat="1" applyFont="1" applyFill="1" applyBorder="1"/>
    <xf numFmtId="166" fontId="42" fillId="15" borderId="34" xfId="10" applyNumberFormat="1" applyFont="1" applyFill="1" applyBorder="1"/>
    <xf numFmtId="166" fontId="42" fillId="0" borderId="0" xfId="10" applyNumberFormat="1" applyFont="1" applyFill="1"/>
    <xf numFmtId="166" fontId="42" fillId="9" borderId="49" xfId="10" applyNumberFormat="1" applyFont="1" applyFill="1" applyBorder="1"/>
    <xf numFmtId="3" fontId="6" fillId="0" borderId="0" xfId="10" applyNumberFormat="1" applyFont="1" applyFill="1" applyBorder="1"/>
    <xf numFmtId="4" fontId="6" fillId="15" borderId="30" xfId="10" applyNumberFormat="1" applyFont="1" applyFill="1" applyBorder="1"/>
    <xf numFmtId="164" fontId="5" fillId="14" borderId="31" xfId="10" applyNumberFormat="1" applyFont="1" applyFill="1" applyBorder="1"/>
    <xf numFmtId="164" fontId="5" fillId="14" borderId="66" xfId="10" applyNumberFormat="1" applyFont="1" applyFill="1" applyBorder="1"/>
    <xf numFmtId="164" fontId="5" fillId="14" borderId="40" xfId="10" applyNumberFormat="1" applyFont="1" applyFill="1" applyBorder="1"/>
    <xf numFmtId="166" fontId="42" fillId="0" borderId="0" xfId="10" applyNumberFormat="1" applyFont="1" applyFill="1" applyBorder="1"/>
    <xf numFmtId="166" fontId="42" fillId="17" borderId="32" xfId="10" applyNumberFormat="1" applyFont="1" applyFill="1" applyBorder="1"/>
    <xf numFmtId="166" fontId="42" fillId="17" borderId="67" xfId="10" applyNumberFormat="1" applyFont="1" applyFill="1" applyBorder="1"/>
    <xf numFmtId="166" fontId="42" fillId="17" borderId="49" xfId="10" applyNumberFormat="1" applyFont="1" applyFill="1" applyBorder="1"/>
    <xf numFmtId="166" fontId="9" fillId="9" borderId="32" xfId="11" applyNumberFormat="1" applyFont="1" applyFill="1" applyBorder="1"/>
    <xf numFmtId="166" fontId="9" fillId="9" borderId="67" xfId="11" applyNumberFormat="1" applyFont="1" applyFill="1" applyBorder="1"/>
    <xf numFmtId="166" fontId="9" fillId="14" borderId="49" xfId="11" applyNumberFormat="1" applyFont="1" applyFill="1" applyBorder="1"/>
    <xf numFmtId="166" fontId="9" fillId="15" borderId="34" xfId="11" applyNumberFormat="1" applyFont="1" applyFill="1" applyBorder="1"/>
    <xf numFmtId="166" fontId="9" fillId="9" borderId="49" xfId="11" applyNumberFormat="1" applyFont="1" applyFill="1" applyBorder="1"/>
    <xf numFmtId="37" fontId="5" fillId="15" borderId="30" xfId="10" applyNumberFormat="1" applyFont="1" applyFill="1" applyBorder="1"/>
    <xf numFmtId="169" fontId="6" fillId="0" borderId="0" xfId="10" applyNumberFormat="1" applyFont="1" applyFill="1" applyBorder="1"/>
    <xf numFmtId="166" fontId="5" fillId="15" borderId="30" xfId="10" applyNumberFormat="1" applyFont="1" applyFill="1" applyBorder="1"/>
    <xf numFmtId="37" fontId="6" fillId="9" borderId="66" xfId="8" applyNumberFormat="1" applyFont="1" applyFill="1" applyBorder="1"/>
    <xf numFmtId="0" fontId="4" fillId="0" borderId="0" xfId="10" applyFont="1" applyFill="1" applyBorder="1"/>
    <xf numFmtId="37" fontId="6" fillId="0" borderId="0" xfId="8" applyNumberFormat="1" applyFont="1" applyFill="1" applyBorder="1"/>
    <xf numFmtId="166" fontId="5" fillId="0" borderId="0" xfId="10" applyNumberFormat="1" applyFont="1" applyFill="1" applyBorder="1"/>
    <xf numFmtId="0" fontId="42" fillId="0" borderId="6" xfId="10" applyFont="1" applyBorder="1"/>
    <xf numFmtId="169" fontId="42" fillId="0" borderId="0" xfId="10" applyNumberFormat="1" applyFont="1" applyBorder="1"/>
    <xf numFmtId="0" fontId="49" fillId="0" borderId="0" xfId="10" applyFont="1" applyFill="1"/>
    <xf numFmtId="0" fontId="48" fillId="0" borderId="0" xfId="10" applyFont="1"/>
    <xf numFmtId="0" fontId="30" fillId="9" borderId="66" xfId="10" applyFont="1" applyFill="1" applyBorder="1" applyAlignment="1">
      <alignment wrapText="1"/>
    </xf>
    <xf numFmtId="0" fontId="30" fillId="9" borderId="40" xfId="10" applyFont="1" applyFill="1" applyBorder="1" applyAlignment="1">
      <alignment wrapText="1"/>
    </xf>
    <xf numFmtId="0" fontId="31" fillId="9" borderId="66" xfId="10" applyFont="1" applyFill="1" applyBorder="1" applyAlignment="1">
      <alignment wrapText="1"/>
    </xf>
    <xf numFmtId="0" fontId="31" fillId="9" borderId="40" xfId="10" applyFont="1" applyFill="1" applyBorder="1" applyAlignment="1">
      <alignment wrapText="1"/>
    </xf>
    <xf numFmtId="0" fontId="49" fillId="16" borderId="0" xfId="10" applyFont="1" applyFill="1"/>
    <xf numFmtId="0" fontId="10" fillId="16" borderId="0" xfId="10" applyFont="1" applyFill="1"/>
    <xf numFmtId="165" fontId="6" fillId="15" borderId="41" xfId="10" applyNumberFormat="1" applyFont="1" applyFill="1" applyBorder="1"/>
    <xf numFmtId="173" fontId="30" fillId="9" borderId="39" xfId="13" applyNumberFormat="1" applyFont="1" applyFill="1" applyBorder="1" applyAlignment="1">
      <alignment wrapText="1"/>
    </xf>
    <xf numFmtId="173" fontId="37" fillId="9" borderId="39" xfId="13" applyNumberFormat="1" applyFont="1" applyFill="1" applyBorder="1" applyAlignment="1">
      <alignment wrapText="1"/>
    </xf>
    <xf numFmtId="173" fontId="31" fillId="9" borderId="39" xfId="13" applyNumberFormat="1" applyFont="1" applyFill="1" applyBorder="1" applyAlignment="1">
      <alignment wrapText="1"/>
    </xf>
    <xf numFmtId="173" fontId="38" fillId="9" borderId="39" xfId="13" applyNumberFormat="1" applyFont="1" applyFill="1" applyBorder="1" applyAlignment="1">
      <alignment wrapText="1"/>
    </xf>
    <xf numFmtId="173" fontId="31" fillId="14" borderId="39" xfId="13" applyNumberFormat="1" applyFont="1" applyFill="1" applyBorder="1" applyAlignment="1">
      <alignment wrapText="1"/>
    </xf>
    <xf numFmtId="0" fontId="42" fillId="0" borderId="0" xfId="10" applyFont="1" applyBorder="1"/>
    <xf numFmtId="169" fontId="42" fillId="0" borderId="2" xfId="10" applyNumberFormat="1" applyFont="1" applyFill="1" applyBorder="1"/>
    <xf numFmtId="0" fontId="49" fillId="0" borderId="0" xfId="10" applyFont="1" applyFill="1" applyBorder="1"/>
    <xf numFmtId="0" fontId="47" fillId="16" borderId="0" xfId="10" applyFont="1" applyFill="1"/>
    <xf numFmtId="4" fontId="49" fillId="16" borderId="0" xfId="10" applyNumberFormat="1" applyFont="1" applyFill="1"/>
    <xf numFmtId="4" fontId="10" fillId="16" borderId="0" xfId="10" applyNumberFormat="1" applyFont="1" applyFill="1"/>
    <xf numFmtId="4" fontId="49" fillId="0" borderId="0" xfId="10" applyNumberFormat="1" applyFont="1" applyFill="1" applyBorder="1"/>
    <xf numFmtId="37" fontId="49" fillId="16" borderId="0" xfId="10" applyNumberFormat="1" applyFont="1" applyFill="1" applyBorder="1"/>
    <xf numFmtId="37" fontId="49" fillId="0" borderId="0" xfId="10" applyNumberFormat="1" applyFont="1" applyFill="1" applyBorder="1"/>
    <xf numFmtId="0" fontId="4" fillId="9" borderId="41" xfId="10" applyFont="1" applyFill="1" applyBorder="1"/>
    <xf numFmtId="4" fontId="49" fillId="0" borderId="0" xfId="10" applyNumberFormat="1" applyFont="1" applyBorder="1"/>
    <xf numFmtId="4" fontId="49" fillId="0" borderId="0" xfId="10" applyNumberFormat="1" applyFont="1" applyFill="1"/>
    <xf numFmtId="0" fontId="30" fillId="9" borderId="83" xfId="10" applyFont="1" applyFill="1" applyBorder="1" applyAlignment="1">
      <alignment wrapText="1"/>
    </xf>
    <xf numFmtId="173" fontId="30" fillId="9" borderId="82" xfId="13" applyNumberFormat="1" applyFont="1" applyFill="1" applyBorder="1" applyAlignment="1">
      <alignment wrapText="1"/>
    </xf>
    <xf numFmtId="173" fontId="37" fillId="9" borderId="82" xfId="13" applyNumberFormat="1" applyFont="1" applyFill="1" applyBorder="1" applyAlignment="1">
      <alignment wrapText="1"/>
    </xf>
    <xf numFmtId="0" fontId="31" fillId="9" borderId="83" xfId="10" applyFont="1" applyFill="1" applyBorder="1" applyAlignment="1">
      <alignment wrapText="1"/>
    </xf>
    <xf numFmtId="0" fontId="31" fillId="9" borderId="82" xfId="10" applyFont="1" applyFill="1" applyBorder="1" applyAlignment="1">
      <alignment wrapText="1"/>
    </xf>
    <xf numFmtId="173" fontId="38" fillId="9" borderId="82" xfId="13" applyNumberFormat="1" applyFont="1" applyFill="1" applyBorder="1" applyAlignment="1">
      <alignment wrapText="1"/>
    </xf>
    <xf numFmtId="173" fontId="31" fillId="14" borderId="82" xfId="0" applyNumberFormat="1" applyFont="1" applyFill="1" applyBorder="1" applyAlignment="1">
      <alignment wrapText="1"/>
    </xf>
    <xf numFmtId="173" fontId="31" fillId="14" borderId="83" xfId="13" applyNumberFormat="1" applyFont="1" applyFill="1" applyBorder="1" applyAlignment="1">
      <alignment wrapText="1"/>
    </xf>
    <xf numFmtId="173" fontId="31" fillId="9" borderId="82" xfId="13" applyNumberFormat="1" applyFont="1" applyFill="1" applyBorder="1" applyAlignment="1">
      <alignment wrapText="1"/>
    </xf>
    <xf numFmtId="173" fontId="37" fillId="9" borderId="84" xfId="13" applyNumberFormat="1" applyFont="1" applyFill="1" applyBorder="1" applyAlignment="1">
      <alignment wrapText="1"/>
    </xf>
    <xf numFmtId="173" fontId="31" fillId="14" borderId="85" xfId="0" applyNumberFormat="1" applyFont="1" applyFill="1" applyBorder="1" applyAlignment="1">
      <alignment wrapText="1"/>
    </xf>
    <xf numFmtId="173" fontId="31" fillId="14" borderId="86" xfId="13" applyNumberFormat="1" applyFont="1" applyFill="1" applyBorder="1" applyAlignment="1">
      <alignment wrapText="1"/>
    </xf>
    <xf numFmtId="173" fontId="31" fillId="14" borderId="87" xfId="13" applyNumberFormat="1" applyFont="1" applyFill="1" applyBorder="1" applyAlignment="1">
      <alignment wrapText="1"/>
    </xf>
    <xf numFmtId="169" fontId="42" fillId="0" borderId="88" xfId="10" applyNumberFormat="1" applyFont="1" applyFill="1" applyBorder="1"/>
    <xf numFmtId="0" fontId="30" fillId="9" borderId="31" xfId="10" applyFont="1" applyFill="1" applyBorder="1" applyAlignment="1">
      <alignment wrapText="1"/>
    </xf>
    <xf numFmtId="0" fontId="31" fillId="9" borderId="31" xfId="10" applyFont="1" applyFill="1" applyBorder="1" applyAlignment="1">
      <alignment wrapText="1"/>
    </xf>
    <xf numFmtId="173" fontId="38" fillId="14" borderId="39" xfId="13" applyNumberFormat="1" applyFont="1" applyFill="1" applyBorder="1" applyAlignment="1">
      <alignment wrapText="1"/>
    </xf>
    <xf numFmtId="0" fontId="49" fillId="0" borderId="2" xfId="10" applyFont="1" applyFill="1" applyBorder="1"/>
    <xf numFmtId="0" fontId="31" fillId="0" borderId="4" xfId="10" applyFont="1" applyFill="1" applyBorder="1" applyAlignment="1">
      <alignment wrapText="1"/>
    </xf>
    <xf numFmtId="0" fontId="42" fillId="9" borderId="0" xfId="10" applyFont="1" applyFill="1"/>
    <xf numFmtId="3" fontId="30" fillId="9" borderId="40" xfId="10" applyNumberFormat="1" applyFont="1" applyFill="1" applyBorder="1" applyAlignment="1">
      <alignment wrapText="1"/>
    </xf>
    <xf numFmtId="3" fontId="30" fillId="9" borderId="83" xfId="10" applyNumberFormat="1" applyFont="1" applyFill="1" applyBorder="1" applyAlignment="1">
      <alignment wrapText="1"/>
    </xf>
    <xf numFmtId="3" fontId="37" fillId="9" borderId="40" xfId="10" applyNumberFormat="1" applyFont="1" applyFill="1" applyBorder="1" applyAlignment="1">
      <alignment wrapText="1"/>
    </xf>
    <xf numFmtId="3" fontId="37" fillId="9" borderId="83" xfId="10" applyNumberFormat="1" applyFont="1" applyFill="1" applyBorder="1" applyAlignment="1">
      <alignment wrapText="1"/>
    </xf>
    <xf numFmtId="173" fontId="38" fillId="9" borderId="83" xfId="10" applyNumberFormat="1" applyFont="1" applyFill="1" applyBorder="1" applyAlignment="1">
      <alignment wrapText="1"/>
    </xf>
    <xf numFmtId="0" fontId="37" fillId="9" borderId="40" xfId="10" applyFont="1" applyFill="1" applyBorder="1" applyAlignment="1">
      <alignment wrapText="1"/>
    </xf>
    <xf numFmtId="173" fontId="37" fillId="9" borderId="83" xfId="13" applyNumberFormat="1" applyFont="1" applyFill="1" applyBorder="1" applyAlignment="1">
      <alignment wrapText="1"/>
    </xf>
    <xf numFmtId="173" fontId="38" fillId="9" borderId="83" xfId="13" applyNumberFormat="1" applyFont="1" applyFill="1" applyBorder="1" applyAlignment="1">
      <alignment wrapText="1"/>
    </xf>
    <xf numFmtId="173" fontId="2" fillId="14" borderId="30" xfId="13" applyNumberFormat="1" applyFont="1" applyFill="1" applyBorder="1"/>
    <xf numFmtId="4" fontId="47" fillId="0" borderId="0" xfId="10" applyNumberFormat="1" applyFont="1" applyFill="1"/>
    <xf numFmtId="175" fontId="1" fillId="0" borderId="0" xfId="10" applyNumberFormat="1"/>
    <xf numFmtId="4" fontId="9" fillId="0" borderId="0" xfId="10" applyNumberFormat="1" applyFont="1" applyFill="1"/>
    <xf numFmtId="170" fontId="1" fillId="0" borderId="0" xfId="10" applyNumberFormat="1"/>
    <xf numFmtId="172" fontId="30" fillId="9" borderId="30" xfId="13" applyNumberFormat="1" applyFont="1" applyFill="1" applyBorder="1" applyAlignment="1">
      <alignment wrapText="1"/>
    </xf>
    <xf numFmtId="172" fontId="31" fillId="9" borderId="30" xfId="13" applyNumberFormat="1" applyFont="1" applyFill="1" applyBorder="1" applyAlignment="1">
      <alignment wrapText="1"/>
    </xf>
    <xf numFmtId="172" fontId="31" fillId="9" borderId="34" xfId="13" applyNumberFormat="1" applyFont="1" applyFill="1" applyBorder="1" applyAlignment="1">
      <alignment wrapText="1"/>
    </xf>
    <xf numFmtId="165" fontId="6" fillId="9" borderId="39" xfId="10" applyNumberFormat="1" applyFont="1" applyFill="1" applyBorder="1"/>
    <xf numFmtId="165" fontId="7" fillId="14" borderId="39" xfId="10" applyNumberFormat="1" applyFont="1" applyFill="1" applyBorder="1"/>
    <xf numFmtId="166" fontId="9" fillId="9" borderId="39" xfId="11" applyNumberFormat="1" applyFont="1" applyFill="1" applyBorder="1"/>
    <xf numFmtId="165" fontId="5" fillId="14" borderId="39" xfId="10" applyNumberFormat="1" applyFont="1" applyFill="1" applyBorder="1"/>
    <xf numFmtId="166" fontId="11" fillId="9" borderId="39" xfId="11" applyNumberFormat="1" applyFont="1" applyFill="1" applyBorder="1"/>
    <xf numFmtId="166" fontId="11" fillId="9" borderId="80" xfId="11" applyNumberFormat="1" applyFont="1" applyFill="1" applyBorder="1"/>
    <xf numFmtId="3" fontId="6" fillId="9" borderId="39" xfId="10" applyNumberFormat="1" applyFont="1" applyFill="1" applyBorder="1"/>
    <xf numFmtId="37" fontId="7" fillId="14" borderId="39" xfId="10" applyNumberFormat="1" applyFont="1" applyFill="1" applyBorder="1"/>
    <xf numFmtId="168" fontId="9" fillId="9" borderId="39" xfId="11" applyNumberFormat="1" applyFont="1" applyFill="1" applyBorder="1"/>
    <xf numFmtId="168" fontId="5" fillId="14" borderId="39" xfId="10" applyNumberFormat="1" applyFont="1" applyFill="1" applyBorder="1"/>
    <xf numFmtId="166" fontId="6" fillId="9" borderId="39" xfId="10" applyNumberFormat="1" applyFont="1" applyFill="1" applyBorder="1"/>
    <xf numFmtId="164" fontId="5" fillId="14" borderId="39" xfId="10" applyNumberFormat="1" applyFont="1" applyFill="1" applyBorder="1"/>
    <xf numFmtId="37" fontId="6" fillId="9" borderId="39" xfId="8" applyNumberFormat="1" applyFont="1" applyFill="1" applyBorder="1"/>
    <xf numFmtId="0" fontId="42" fillId="16" borderId="0" xfId="10" applyFont="1" applyFill="1"/>
    <xf numFmtId="172" fontId="30" fillId="9" borderId="31" xfId="13" applyNumberFormat="1" applyFont="1" applyFill="1" applyBorder="1" applyAlignment="1">
      <alignment wrapText="1"/>
    </xf>
    <xf numFmtId="172" fontId="30" fillId="9" borderId="66" xfId="13" applyNumberFormat="1" applyFont="1" applyFill="1" applyBorder="1" applyAlignment="1">
      <alignment wrapText="1"/>
    </xf>
    <xf numFmtId="172" fontId="30" fillId="9" borderId="66" xfId="13" applyNumberFormat="1" applyFont="1" applyFill="1" applyBorder="1" applyAlignment="1">
      <alignment horizontal="right" wrapText="1"/>
    </xf>
    <xf numFmtId="172" fontId="30" fillId="9" borderId="40" xfId="13" applyNumberFormat="1" applyFont="1" applyFill="1" applyBorder="1" applyAlignment="1">
      <alignment horizontal="right" wrapText="1"/>
    </xf>
    <xf numFmtId="172" fontId="30" fillId="16" borderId="51" xfId="13" applyNumberFormat="1" applyFont="1" applyFill="1" applyBorder="1" applyAlignment="1">
      <alignment horizontal="right" wrapText="1"/>
    </xf>
    <xf numFmtId="172" fontId="31" fillId="9" borderId="31" xfId="13" applyNumberFormat="1" applyFont="1" applyFill="1" applyBorder="1" applyAlignment="1">
      <alignment wrapText="1"/>
    </xf>
    <xf numFmtId="172" fontId="31" fillId="9" borderId="66" xfId="13" applyNumberFormat="1" applyFont="1" applyFill="1" applyBorder="1" applyAlignment="1">
      <alignment wrapText="1"/>
    </xf>
    <xf numFmtId="172" fontId="31" fillId="9" borderId="66" xfId="13" applyNumberFormat="1" applyFont="1" applyFill="1" applyBorder="1" applyAlignment="1">
      <alignment horizontal="right" wrapText="1"/>
    </xf>
    <xf numFmtId="172" fontId="31" fillId="9" borderId="40" xfId="13" applyNumberFormat="1" applyFont="1" applyFill="1" applyBorder="1" applyAlignment="1">
      <alignment horizontal="right" wrapText="1"/>
    </xf>
    <xf numFmtId="172" fontId="31" fillId="16" borderId="51" xfId="13" applyNumberFormat="1" applyFont="1" applyFill="1" applyBorder="1" applyAlignment="1">
      <alignment horizontal="right" wrapText="1"/>
    </xf>
    <xf numFmtId="172" fontId="30" fillId="9" borderId="40" xfId="13" applyNumberFormat="1" applyFont="1" applyFill="1" applyBorder="1" applyAlignment="1">
      <alignment wrapText="1"/>
    </xf>
    <xf numFmtId="172" fontId="30" fillId="16" borderId="51" xfId="13" applyNumberFormat="1" applyFont="1" applyFill="1" applyBorder="1" applyAlignment="1">
      <alignment wrapText="1"/>
    </xf>
    <xf numFmtId="172" fontId="31" fillId="9" borderId="32" xfId="13" applyNumberFormat="1" applyFont="1" applyFill="1" applyBorder="1" applyAlignment="1">
      <alignment horizontal="right" wrapText="1"/>
    </xf>
    <xf numFmtId="172" fontId="31" fillId="9" borderId="67" xfId="13" applyNumberFormat="1" applyFont="1" applyFill="1" applyBorder="1" applyAlignment="1">
      <alignment horizontal="right" wrapText="1"/>
    </xf>
    <xf numFmtId="172" fontId="31" fillId="9" borderId="49" xfId="13" applyNumberFormat="1" applyFont="1" applyFill="1" applyBorder="1" applyAlignment="1">
      <alignment horizontal="right" wrapText="1"/>
    </xf>
    <xf numFmtId="169" fontId="42" fillId="16" borderId="0" xfId="10" applyNumberFormat="1" applyFont="1" applyFill="1"/>
    <xf numFmtId="0" fontId="1" fillId="16" borderId="0" xfId="10" applyFill="1"/>
    <xf numFmtId="0" fontId="32" fillId="16" borderId="0" xfId="7" applyFont="1" applyFill="1" applyBorder="1" applyAlignment="1">
      <alignment horizontal="center"/>
    </xf>
    <xf numFmtId="0" fontId="32" fillId="13" borderId="35" xfId="7" applyFont="1" applyFill="1" applyBorder="1" applyAlignment="1">
      <alignment horizontal="center"/>
    </xf>
    <xf numFmtId="0" fontId="4" fillId="16" borderId="0" xfId="10" applyFont="1" applyFill="1" applyBorder="1" applyAlignment="1">
      <alignment horizontal="center"/>
    </xf>
    <xf numFmtId="0" fontId="4" fillId="14" borderId="30" xfId="10" applyFont="1" applyFill="1" applyBorder="1" applyAlignment="1">
      <alignment horizontal="center"/>
    </xf>
    <xf numFmtId="165" fontId="6" fillId="16" borderId="0" xfId="10" applyNumberFormat="1" applyFont="1" applyFill="1" applyBorder="1"/>
    <xf numFmtId="165" fontId="6" fillId="14" borderId="30" xfId="10" applyNumberFormat="1" applyFont="1" applyFill="1" applyBorder="1"/>
    <xf numFmtId="165" fontId="7" fillId="14" borderId="30" xfId="10" applyNumberFormat="1" applyFont="1" applyFill="1" applyBorder="1"/>
    <xf numFmtId="166" fontId="9" fillId="14" borderId="30" xfId="11" applyNumberFormat="1" applyFont="1" applyFill="1" applyBorder="1"/>
    <xf numFmtId="165" fontId="5" fillId="14" borderId="30" xfId="10" applyNumberFormat="1" applyFont="1" applyFill="1" applyBorder="1"/>
    <xf numFmtId="4" fontId="42" fillId="0" borderId="0" xfId="10" applyNumberFormat="1" applyFont="1" applyFill="1" applyBorder="1"/>
    <xf numFmtId="4" fontId="11" fillId="0" borderId="0" xfId="10" applyNumberFormat="1" applyFont="1" applyFill="1"/>
    <xf numFmtId="166" fontId="11" fillId="14" borderId="30" xfId="11" applyNumberFormat="1" applyFont="1" applyFill="1" applyBorder="1"/>
    <xf numFmtId="166" fontId="11" fillId="14" borderId="34" xfId="11" applyNumberFormat="1" applyFont="1" applyFill="1" applyBorder="1"/>
    <xf numFmtId="173" fontId="35" fillId="13" borderId="59" xfId="13" applyNumberFormat="1" applyFont="1" applyFill="1" applyBorder="1" applyAlignment="1">
      <alignment horizontal="right"/>
    </xf>
    <xf numFmtId="173" fontId="35" fillId="13" borderId="68" xfId="13" applyNumberFormat="1" applyFont="1" applyFill="1" applyBorder="1" applyAlignment="1">
      <alignment horizontal="right"/>
    </xf>
    <xf numFmtId="173" fontId="35" fillId="13" borderId="60" xfId="13" applyNumberFormat="1" applyFont="1" applyFill="1" applyBorder="1" applyAlignment="1">
      <alignment horizontal="right"/>
    </xf>
    <xf numFmtId="173" fontId="36" fillId="9" borderId="61" xfId="13" applyNumberFormat="1" applyFont="1" applyFill="1" applyBorder="1" applyAlignment="1">
      <alignment wrapText="1"/>
    </xf>
    <xf numFmtId="173" fontId="36" fillId="9" borderId="51" xfId="13" applyNumberFormat="1" applyFont="1" applyFill="1" applyBorder="1" applyAlignment="1">
      <alignment wrapText="1"/>
    </xf>
    <xf numFmtId="173" fontId="36" fillId="9" borderId="62" xfId="13" applyNumberFormat="1" applyFont="1" applyFill="1" applyBorder="1" applyAlignment="1">
      <alignment wrapText="1"/>
    </xf>
    <xf numFmtId="173" fontId="30" fillId="9" borderId="61" xfId="13" applyNumberFormat="1" applyFont="1" applyFill="1" applyBorder="1" applyAlignment="1">
      <alignment wrapText="1"/>
    </xf>
    <xf numFmtId="173" fontId="30" fillId="9" borderId="51" xfId="13" applyNumberFormat="1" applyFont="1" applyFill="1" applyBorder="1" applyAlignment="1">
      <alignment wrapText="1"/>
    </xf>
    <xf numFmtId="173" fontId="30" fillId="9" borderId="62" xfId="13" applyNumberFormat="1" applyFont="1" applyFill="1" applyBorder="1" applyAlignment="1">
      <alignment wrapText="1"/>
    </xf>
    <xf numFmtId="173" fontId="42" fillId="16" borderId="0" xfId="10" applyNumberFormat="1" applyFont="1" applyFill="1"/>
    <xf numFmtId="173" fontId="37" fillId="9" borderId="61" xfId="13" applyNumberFormat="1" applyFont="1" applyFill="1" applyBorder="1" applyAlignment="1">
      <alignment wrapText="1"/>
    </xf>
    <xf numFmtId="173" fontId="37" fillId="9" borderId="51" xfId="13" applyNumberFormat="1" applyFont="1" applyFill="1" applyBorder="1" applyAlignment="1">
      <alignment wrapText="1"/>
    </xf>
    <xf numFmtId="173" fontId="37" fillId="9" borderId="62" xfId="13" applyNumberFormat="1" applyFont="1" applyFill="1" applyBorder="1" applyAlignment="1">
      <alignment wrapText="1"/>
    </xf>
    <xf numFmtId="173" fontId="38" fillId="9" borderId="61" xfId="13" applyNumberFormat="1" applyFont="1" applyFill="1" applyBorder="1" applyAlignment="1">
      <alignment wrapText="1"/>
    </xf>
    <xf numFmtId="173" fontId="38" fillId="9" borderId="51" xfId="13" applyNumberFormat="1" applyFont="1" applyFill="1" applyBorder="1" applyAlignment="1">
      <alignment wrapText="1"/>
    </xf>
    <xf numFmtId="173" fontId="38" fillId="9" borderId="62" xfId="13" applyNumberFormat="1" applyFont="1" applyFill="1" applyBorder="1" applyAlignment="1">
      <alignment wrapText="1"/>
    </xf>
    <xf numFmtId="173" fontId="41" fillId="9" borderId="61" xfId="13" applyNumberFormat="1" applyFont="1" applyFill="1" applyBorder="1" applyAlignment="1">
      <alignment wrapText="1"/>
    </xf>
    <xf numFmtId="173" fontId="41" fillId="9" borderId="51" xfId="13" applyNumberFormat="1" applyFont="1" applyFill="1" applyBorder="1" applyAlignment="1">
      <alignment wrapText="1"/>
    </xf>
    <xf numFmtId="173" fontId="41" fillId="9" borderId="62" xfId="13" applyNumberFormat="1" applyFont="1" applyFill="1" applyBorder="1" applyAlignment="1">
      <alignment wrapText="1"/>
    </xf>
    <xf numFmtId="173" fontId="2" fillId="14" borderId="61" xfId="13" applyNumberFormat="1" applyFont="1" applyFill="1" applyBorder="1"/>
    <xf numFmtId="173" fontId="2" fillId="14" borderId="51" xfId="13" applyNumberFormat="1" applyFont="1" applyFill="1" applyBorder="1"/>
    <xf numFmtId="173" fontId="2" fillId="14" borderId="62" xfId="13" applyNumberFormat="1" applyFont="1" applyFill="1" applyBorder="1"/>
    <xf numFmtId="173" fontId="31" fillId="9" borderId="61" xfId="13" applyNumberFormat="1" applyFont="1" applyFill="1" applyBorder="1" applyAlignment="1">
      <alignment wrapText="1"/>
    </xf>
    <xf numFmtId="173" fontId="31" fillId="9" borderId="51" xfId="13" applyNumberFormat="1" applyFont="1" applyFill="1" applyBorder="1" applyAlignment="1">
      <alignment wrapText="1"/>
    </xf>
    <xf numFmtId="173" fontId="31" fillId="9" borderId="62" xfId="13" applyNumberFormat="1" applyFont="1" applyFill="1" applyBorder="1" applyAlignment="1">
      <alignment wrapText="1"/>
    </xf>
    <xf numFmtId="173" fontId="2" fillId="14" borderId="63" xfId="13" applyNumberFormat="1" applyFont="1" applyFill="1" applyBorder="1"/>
    <xf numFmtId="173" fontId="2" fillId="14" borderId="50" xfId="13" applyNumberFormat="1" applyFont="1" applyFill="1" applyBorder="1"/>
    <xf numFmtId="173" fontId="2" fillId="14" borderId="64" xfId="13" applyNumberFormat="1" applyFont="1" applyFill="1" applyBorder="1"/>
    <xf numFmtId="3" fontId="6" fillId="9" borderId="40" xfId="10" applyNumberFormat="1" applyFont="1" applyFill="1" applyBorder="1"/>
    <xf numFmtId="3" fontId="6" fillId="16" borderId="0" xfId="10" applyNumberFormat="1" applyFont="1" applyFill="1" applyBorder="1"/>
    <xf numFmtId="3" fontId="6" fillId="14" borderId="30" xfId="10" applyNumberFormat="1" applyFont="1" applyFill="1" applyBorder="1"/>
    <xf numFmtId="37" fontId="7" fillId="16" borderId="0" xfId="10" applyNumberFormat="1" applyFont="1" applyFill="1" applyBorder="1"/>
    <xf numFmtId="37" fontId="7" fillId="14" borderId="30" xfId="10" applyNumberFormat="1" applyFont="1" applyFill="1" applyBorder="1"/>
    <xf numFmtId="168" fontId="9" fillId="16" borderId="0" xfId="11" applyNumberFormat="1" applyFont="1" applyFill="1" applyBorder="1"/>
    <xf numFmtId="168" fontId="9" fillId="14" borderId="30" xfId="11" applyNumberFormat="1" applyFont="1" applyFill="1" applyBorder="1"/>
    <xf numFmtId="168" fontId="5" fillId="16" borderId="0" xfId="10" applyNumberFormat="1" applyFont="1" applyFill="1" applyBorder="1"/>
    <xf numFmtId="168" fontId="5" fillId="14" borderId="30" xfId="10" applyNumberFormat="1" applyFont="1" applyFill="1" applyBorder="1"/>
    <xf numFmtId="166" fontId="9" fillId="9" borderId="80" xfId="11" applyNumberFormat="1" applyFont="1" applyFill="1" applyBorder="1"/>
    <xf numFmtId="166" fontId="9" fillId="16" borderId="0" xfId="11" applyNumberFormat="1" applyFont="1" applyFill="1" applyBorder="1"/>
    <xf numFmtId="166" fontId="9" fillId="14" borderId="34" xfId="11" applyNumberFormat="1" applyFont="1" applyFill="1" applyBorder="1"/>
    <xf numFmtId="166" fontId="6" fillId="16" borderId="0" xfId="10" applyNumberFormat="1" applyFont="1" applyFill="1" applyBorder="1"/>
    <xf numFmtId="166" fontId="6" fillId="14" borderId="30" xfId="10" applyNumberFormat="1" applyFont="1" applyFill="1" applyBorder="1"/>
    <xf numFmtId="166" fontId="42" fillId="16" borderId="0" xfId="10" applyNumberFormat="1" applyFont="1" applyFill="1" applyBorder="1"/>
    <xf numFmtId="3" fontId="9" fillId="16" borderId="0" xfId="11" applyNumberFormat="1" applyFont="1" applyFill="1" applyBorder="1"/>
    <xf numFmtId="3" fontId="9" fillId="14" borderId="30" xfId="11" applyNumberFormat="1" applyFont="1" applyFill="1" applyBorder="1"/>
    <xf numFmtId="164" fontId="5" fillId="16" borderId="0" xfId="10" applyNumberFormat="1" applyFont="1" applyFill="1" applyBorder="1"/>
    <xf numFmtId="164" fontId="5" fillId="14" borderId="30" xfId="10" applyNumberFormat="1" applyFont="1" applyFill="1" applyBorder="1"/>
    <xf numFmtId="166" fontId="9" fillId="16" borderId="0" xfId="4" applyNumberFormat="1" applyFont="1" applyFill="1" applyBorder="1"/>
    <xf numFmtId="166" fontId="5" fillId="15" borderId="62" xfId="10" applyNumberFormat="1" applyFont="1" applyFill="1" applyBorder="1"/>
    <xf numFmtId="165" fontId="5" fillId="15" borderId="62" xfId="10" applyNumberFormat="1" applyFont="1" applyFill="1" applyBorder="1"/>
    <xf numFmtId="166" fontId="9" fillId="15" borderId="62" xfId="11" applyNumberFormat="1" applyFont="1" applyFill="1" applyBorder="1"/>
    <xf numFmtId="168" fontId="5" fillId="14" borderId="34" xfId="10" applyNumberFormat="1" applyFont="1" applyFill="1" applyBorder="1"/>
    <xf numFmtId="0" fontId="2" fillId="14" borderId="34" xfId="10" applyFont="1" applyFill="1" applyBorder="1"/>
    <xf numFmtId="37" fontId="6" fillId="9" borderId="40" xfId="8" applyNumberFormat="1" applyFont="1" applyFill="1" applyBorder="1"/>
    <xf numFmtId="37" fontId="6" fillId="9" borderId="70" xfId="10" applyNumberFormat="1" applyFont="1" applyFill="1" applyBorder="1"/>
    <xf numFmtId="168" fontId="5" fillId="14" borderId="32" xfId="10" applyNumberFormat="1" applyFont="1" applyFill="1" applyBorder="1"/>
    <xf numFmtId="168" fontId="5" fillId="14" borderId="67" xfId="10" applyNumberFormat="1" applyFont="1" applyFill="1" applyBorder="1"/>
    <xf numFmtId="168" fontId="5" fillId="14" borderId="49" xfId="10" applyNumberFormat="1" applyFont="1" applyFill="1" applyBorder="1"/>
    <xf numFmtId="168" fontId="5" fillId="14" borderId="80" xfId="10" applyNumberFormat="1" applyFont="1" applyFill="1" applyBorder="1"/>
    <xf numFmtId="0" fontId="32" fillId="13" borderId="89" xfId="7" applyFont="1" applyFill="1" applyBorder="1" applyAlignment="1">
      <alignment horizontal="center"/>
    </xf>
    <xf numFmtId="0" fontId="32" fillId="13" borderId="68" xfId="7" applyFont="1" applyFill="1" applyBorder="1" applyAlignment="1">
      <alignment horizontal="center"/>
    </xf>
    <xf numFmtId="0" fontId="32" fillId="13" borderId="60" xfId="7" applyFont="1" applyFill="1" applyBorder="1" applyAlignment="1">
      <alignment horizontal="center"/>
    </xf>
    <xf numFmtId="4" fontId="42" fillId="0" borderId="0" xfId="10" applyNumberFormat="1" applyFont="1"/>
    <xf numFmtId="169" fontId="42" fillId="0" borderId="0" xfId="10" applyNumberFormat="1" applyFont="1"/>
    <xf numFmtId="0" fontId="32" fillId="0" borderId="0" xfId="10" applyFont="1" applyAlignment="1">
      <alignment horizontal="center"/>
    </xf>
    <xf numFmtId="4" fontId="47" fillId="0" borderId="0" xfId="10" applyNumberFormat="1" applyFont="1"/>
    <xf numFmtId="169" fontId="47" fillId="0" borderId="0" xfId="10" applyNumberFormat="1" applyFont="1"/>
    <xf numFmtId="172" fontId="30" fillId="9" borderId="82" xfId="13" applyNumberFormat="1" applyFont="1" applyFill="1" applyBorder="1" applyAlignment="1">
      <alignment wrapText="1"/>
    </xf>
    <xf numFmtId="172" fontId="1" fillId="0" borderId="0" xfId="13" applyNumberFormat="1"/>
    <xf numFmtId="172" fontId="31" fillId="9" borderId="82" xfId="13" applyNumberFormat="1" applyFont="1" applyFill="1" applyBorder="1" applyAlignment="1">
      <alignment wrapText="1"/>
    </xf>
    <xf numFmtId="172" fontId="31" fillId="9" borderId="51" xfId="13" applyNumberFormat="1" applyFont="1" applyFill="1" applyBorder="1" applyAlignment="1">
      <alignment wrapText="1"/>
    </xf>
    <xf numFmtId="172" fontId="31" fillId="9" borderId="62" xfId="13" applyNumberFormat="1" applyFont="1" applyFill="1" applyBorder="1" applyAlignment="1">
      <alignment wrapText="1"/>
    </xf>
    <xf numFmtId="172" fontId="31" fillId="9" borderId="90" xfId="13" applyNumberFormat="1" applyFont="1" applyFill="1" applyBorder="1" applyAlignment="1">
      <alignment wrapText="1"/>
    </xf>
    <xf numFmtId="172" fontId="31" fillId="9" borderId="50" xfId="13" applyNumberFormat="1" applyFont="1" applyFill="1" applyBorder="1" applyAlignment="1">
      <alignment wrapText="1"/>
    </xf>
    <xf numFmtId="172" fontId="31" fillId="9" borderId="64" xfId="13" applyNumberFormat="1" applyFont="1" applyFill="1" applyBorder="1" applyAlignment="1">
      <alignment wrapText="1"/>
    </xf>
    <xf numFmtId="164" fontId="5" fillId="0" borderId="0" xfId="10" applyNumberFormat="1" applyFont="1"/>
    <xf numFmtId="0" fontId="4" fillId="0" borderId="0" xfId="10" applyFont="1" applyAlignment="1">
      <alignment horizontal="center"/>
    </xf>
    <xf numFmtId="165" fontId="6" fillId="0" borderId="0" xfId="10" applyNumberFormat="1" applyFont="1"/>
    <xf numFmtId="4" fontId="9" fillId="0" borderId="0" xfId="10" applyNumberFormat="1" applyFont="1"/>
    <xf numFmtId="169" fontId="9" fillId="0" borderId="0" xfId="10" applyNumberFormat="1" applyFont="1"/>
    <xf numFmtId="4" fontId="11" fillId="0" borderId="0" xfId="10" applyNumberFormat="1" applyFont="1"/>
    <xf numFmtId="169" fontId="11" fillId="0" borderId="0" xfId="10" applyNumberFormat="1" applyFont="1"/>
    <xf numFmtId="165" fontId="11" fillId="15" borderId="41" xfId="10" applyNumberFormat="1" applyFont="1" applyFill="1" applyBorder="1"/>
    <xf numFmtId="165" fontId="11" fillId="15" borderId="30" xfId="10" applyNumberFormat="1" applyFont="1" applyFill="1" applyBorder="1"/>
    <xf numFmtId="4" fontId="42" fillId="0" borderId="2" xfId="10" applyNumberFormat="1" applyFont="1" applyBorder="1"/>
    <xf numFmtId="0" fontId="42" fillId="0" borderId="3" xfId="10" applyFont="1" applyBorder="1"/>
    <xf numFmtId="169" fontId="42" fillId="0" borderId="2" xfId="10" applyNumberFormat="1" applyFont="1" applyBorder="1"/>
    <xf numFmtId="4" fontId="42" fillId="0" borderId="0" xfId="10" applyNumberFormat="1" applyFont="1" applyBorder="1"/>
    <xf numFmtId="165" fontId="11" fillId="15" borderId="34" xfId="10" applyNumberFormat="1" applyFont="1" applyFill="1" applyBorder="1"/>
    <xf numFmtId="0" fontId="31" fillId="0" borderId="4" xfId="10" applyFont="1" applyBorder="1" applyAlignment="1">
      <alignment wrapText="1"/>
    </xf>
    <xf numFmtId="165" fontId="6" fillId="0" borderId="4" xfId="10" applyNumberFormat="1" applyFont="1" applyBorder="1"/>
    <xf numFmtId="3" fontId="9" fillId="14" borderId="40" xfId="11" applyNumberFormat="1" applyFont="1" applyFill="1" applyBorder="1"/>
    <xf numFmtId="168" fontId="9" fillId="14" borderId="40" xfId="11" applyNumberFormat="1" applyFont="1" applyFill="1" applyBorder="1"/>
    <xf numFmtId="169" fontId="6" fillId="0" borderId="0" xfId="10" applyNumberFormat="1" applyFont="1"/>
    <xf numFmtId="167" fontId="5" fillId="15" borderId="30" xfId="10" applyNumberFormat="1" applyFont="1" applyFill="1" applyBorder="1"/>
    <xf numFmtId="0" fontId="2" fillId="0" borderId="0" xfId="10" applyFont="1"/>
    <xf numFmtId="0" fontId="49" fillId="0" borderId="0" xfId="10" applyFont="1"/>
    <xf numFmtId="0" fontId="47" fillId="0" borderId="0" xfId="10" applyFont="1"/>
    <xf numFmtId="173" fontId="35" fillId="13" borderId="35" xfId="13" applyNumberFormat="1" applyFont="1" applyFill="1" applyBorder="1" applyAlignment="1">
      <alignment horizontal="center"/>
    </xf>
    <xf numFmtId="0" fontId="50" fillId="16" borderId="0" xfId="10" applyFont="1" applyFill="1"/>
    <xf numFmtId="0" fontId="8" fillId="0" borderId="0" xfId="10" applyFont="1"/>
    <xf numFmtId="4" fontId="49" fillId="0" borderId="0" xfId="10" applyNumberFormat="1" applyFont="1"/>
    <xf numFmtId="37" fontId="49" fillId="16" borderId="0" xfId="10" applyNumberFormat="1" applyFont="1" applyFill="1"/>
    <xf numFmtId="166" fontId="9" fillId="0" borderId="0" xfId="4" applyNumberFormat="1" applyFont="1"/>
    <xf numFmtId="172" fontId="30" fillId="18" borderId="30" xfId="13" applyNumberFormat="1" applyFont="1" applyFill="1" applyBorder="1" applyAlignment="1">
      <alignment wrapText="1"/>
    </xf>
    <xf numFmtId="172" fontId="2" fillId="18" borderId="30" xfId="13" applyNumberFormat="1" applyFont="1" applyFill="1" applyBorder="1"/>
    <xf numFmtId="172" fontId="31" fillId="18" borderId="30" xfId="13" applyNumberFormat="1" applyFont="1" applyFill="1" applyBorder="1" applyAlignment="1">
      <alignment wrapText="1"/>
    </xf>
    <xf numFmtId="172" fontId="2" fillId="18" borderId="34" xfId="13" applyNumberFormat="1" applyFont="1" applyFill="1" applyBorder="1"/>
    <xf numFmtId="0" fontId="4" fillId="18" borderId="30" xfId="10" applyFont="1" applyFill="1" applyBorder="1" applyAlignment="1">
      <alignment horizontal="center"/>
    </xf>
    <xf numFmtId="165" fontId="6" fillId="18" borderId="30" xfId="10" applyNumberFormat="1" applyFont="1" applyFill="1" applyBorder="1"/>
    <xf numFmtId="165" fontId="7" fillId="18" borderId="30" xfId="10" applyNumberFormat="1" applyFont="1" applyFill="1" applyBorder="1"/>
    <xf numFmtId="166" fontId="9" fillId="18" borderId="30" xfId="11" applyNumberFormat="1" applyFont="1" applyFill="1" applyBorder="1"/>
    <xf numFmtId="165" fontId="5" fillId="18" borderId="30" xfId="10" applyNumberFormat="1" applyFont="1" applyFill="1" applyBorder="1"/>
    <xf numFmtId="166" fontId="11" fillId="18" borderId="30" xfId="11" applyNumberFormat="1" applyFont="1" applyFill="1" applyBorder="1"/>
    <xf numFmtId="166" fontId="11" fillId="18" borderId="34" xfId="11" applyNumberFormat="1" applyFont="1" applyFill="1" applyBorder="1"/>
    <xf numFmtId="173" fontId="30" fillId="18" borderId="30" xfId="13" applyNumberFormat="1" applyFont="1" applyFill="1" applyBorder="1" applyAlignment="1">
      <alignment wrapText="1"/>
    </xf>
    <xf numFmtId="173" fontId="37" fillId="18" borderId="30" xfId="13" applyNumberFormat="1" applyFont="1" applyFill="1" applyBorder="1" applyAlignment="1">
      <alignment wrapText="1"/>
    </xf>
    <xf numFmtId="0" fontId="4" fillId="18" borderId="91" xfId="10" applyFont="1" applyFill="1" applyBorder="1" applyAlignment="1">
      <alignment horizontal="center"/>
    </xf>
    <xf numFmtId="168" fontId="9" fillId="18" borderId="66" xfId="11" applyNumberFormat="1" applyFont="1" applyFill="1" applyBorder="1"/>
    <xf numFmtId="0" fontId="4" fillId="18" borderId="31" xfId="10" applyFont="1" applyFill="1" applyBorder="1" applyAlignment="1">
      <alignment horizontal="center"/>
    </xf>
    <xf numFmtId="3" fontId="6" fillId="18" borderId="30" xfId="10" applyNumberFormat="1" applyFont="1" applyFill="1" applyBorder="1"/>
    <xf numFmtId="164" fontId="5" fillId="18" borderId="30" xfId="10" applyNumberFormat="1" applyFont="1" applyFill="1" applyBorder="1"/>
    <xf numFmtId="3" fontId="9" fillId="18" borderId="30" xfId="11" applyNumberFormat="1" applyFont="1" applyFill="1" applyBorder="1"/>
    <xf numFmtId="0" fontId="32" fillId="13" borderId="59" xfId="7" applyFont="1" applyFill="1" applyBorder="1" applyAlignment="1">
      <alignment horizontal="center"/>
    </xf>
    <xf numFmtId="172" fontId="2" fillId="14" borderId="61" xfId="13" applyNumberFormat="1" applyFont="1" applyFill="1" applyBorder="1"/>
    <xf numFmtId="172" fontId="2" fillId="14" borderId="62" xfId="13" applyNumberFormat="1" applyFont="1" applyFill="1" applyBorder="1"/>
    <xf numFmtId="172" fontId="31" fillId="9" borderId="61" xfId="13" applyNumberFormat="1" applyFont="1" applyFill="1" applyBorder="1" applyAlignment="1">
      <alignment wrapText="1"/>
    </xf>
    <xf numFmtId="172" fontId="2" fillId="14" borderId="63" xfId="13" applyNumberFormat="1" applyFont="1" applyFill="1" applyBorder="1"/>
    <xf numFmtId="172" fontId="2" fillId="14" borderId="64" xfId="13" applyNumberFormat="1" applyFont="1" applyFill="1" applyBorder="1"/>
    <xf numFmtId="173" fontId="35" fillId="13" borderId="59" xfId="13" applyNumberFormat="1" applyFont="1" applyFill="1" applyBorder="1" applyAlignment="1">
      <alignment horizontal="center"/>
    </xf>
    <xf numFmtId="173" fontId="35" fillId="13" borderId="68" xfId="13" applyNumberFormat="1" applyFont="1" applyFill="1" applyBorder="1" applyAlignment="1">
      <alignment horizontal="center"/>
    </xf>
    <xf numFmtId="0" fontId="4" fillId="9" borderId="92" xfId="10" applyFont="1" applyFill="1" applyBorder="1" applyAlignment="1">
      <alignment horizontal="center"/>
    </xf>
    <xf numFmtId="0" fontId="4" fillId="9" borderId="93" xfId="10" applyFont="1" applyFill="1" applyBorder="1" applyAlignment="1">
      <alignment horizontal="center"/>
    </xf>
    <xf numFmtId="0" fontId="4" fillId="9" borderId="94" xfId="10" applyFont="1" applyFill="1" applyBorder="1" applyAlignment="1">
      <alignment horizontal="center"/>
    </xf>
    <xf numFmtId="0" fontId="4" fillId="9" borderId="61" xfId="10" applyFont="1" applyFill="1" applyBorder="1" applyAlignment="1">
      <alignment horizontal="center"/>
    </xf>
    <xf numFmtId="0" fontId="4" fillId="9" borderId="62" xfId="10" applyFont="1" applyFill="1" applyBorder="1" applyAlignment="1">
      <alignment horizontal="center"/>
    </xf>
    <xf numFmtId="165" fontId="6" fillId="9" borderId="3" xfId="10" applyNumberFormat="1" applyFont="1" applyFill="1" applyBorder="1"/>
    <xf numFmtId="165" fontId="6" fillId="9" borderId="0" xfId="10" applyNumberFormat="1" applyFont="1" applyFill="1" applyBorder="1"/>
    <xf numFmtId="165" fontId="6" fillId="9" borderId="2" xfId="10" applyNumberFormat="1" applyFont="1" applyFill="1" applyBorder="1"/>
    <xf numFmtId="165" fontId="6" fillId="9" borderId="61" xfId="10" applyNumberFormat="1" applyFont="1" applyFill="1" applyBorder="1"/>
    <xf numFmtId="165" fontId="6" fillId="9" borderId="62" xfId="10" applyNumberFormat="1" applyFont="1" applyFill="1" applyBorder="1"/>
    <xf numFmtId="165" fontId="7" fillId="14" borderId="3" xfId="10" applyNumberFormat="1" applyFont="1" applyFill="1" applyBorder="1"/>
    <xf numFmtId="165" fontId="7" fillId="14" borderId="0" xfId="10" applyNumberFormat="1" applyFont="1" applyFill="1" applyBorder="1"/>
    <xf numFmtId="165" fontId="7" fillId="14" borderId="2" xfId="10" applyNumberFormat="1" applyFont="1" applyFill="1" applyBorder="1"/>
    <xf numFmtId="165" fontId="7" fillId="14" borderId="61" xfId="10" applyNumberFormat="1" applyFont="1" applyFill="1" applyBorder="1"/>
    <xf numFmtId="165" fontId="7" fillId="14" borderId="62" xfId="10" applyNumberFormat="1" applyFont="1" applyFill="1" applyBorder="1"/>
    <xf numFmtId="166" fontId="9" fillId="9" borderId="3" xfId="11" applyNumberFormat="1" applyFont="1" applyFill="1" applyBorder="1"/>
    <xf numFmtId="166" fontId="9" fillId="9" borderId="0" xfId="11" applyNumberFormat="1" applyFont="1" applyFill="1" applyBorder="1"/>
    <xf numFmtId="166" fontId="9" fillId="9" borderId="2" xfId="11" applyNumberFormat="1" applyFont="1" applyFill="1" applyBorder="1"/>
    <xf numFmtId="166" fontId="9" fillId="9" borderId="61" xfId="11" applyNumberFormat="1" applyFont="1" applyFill="1" applyBorder="1"/>
    <xf numFmtId="166" fontId="9" fillId="9" borderId="62" xfId="11" applyNumberFormat="1" applyFont="1" applyFill="1" applyBorder="1"/>
    <xf numFmtId="165" fontId="5" fillId="14" borderId="3" xfId="10" applyNumberFormat="1" applyFont="1" applyFill="1" applyBorder="1"/>
    <xf numFmtId="165" fontId="5" fillId="14" borderId="0" xfId="10" applyNumberFormat="1" applyFont="1" applyFill="1" applyBorder="1"/>
    <xf numFmtId="165" fontId="5" fillId="14" borderId="2" xfId="10" applyNumberFormat="1" applyFont="1" applyFill="1" applyBorder="1"/>
    <xf numFmtId="165" fontId="5" fillId="14" borderId="61" xfId="10" applyNumberFormat="1" applyFont="1" applyFill="1" applyBorder="1"/>
    <xf numFmtId="165" fontId="5" fillId="14" borderId="62" xfId="10" applyNumberFormat="1" applyFont="1" applyFill="1" applyBorder="1"/>
    <xf numFmtId="166" fontId="11" fillId="9" borderId="3" xfId="11" applyNumberFormat="1" applyFont="1" applyFill="1" applyBorder="1"/>
    <xf numFmtId="166" fontId="11" fillId="9" borderId="0" xfId="11" applyNumberFormat="1" applyFont="1" applyFill="1" applyBorder="1"/>
    <xf numFmtId="166" fontId="11" fillId="9" borderId="2" xfId="11" applyNumberFormat="1" applyFont="1" applyFill="1" applyBorder="1"/>
    <xf numFmtId="166" fontId="11" fillId="9" borderId="61" xfId="11" applyNumberFormat="1" applyFont="1" applyFill="1" applyBorder="1"/>
    <xf numFmtId="166" fontId="11" fillId="9" borderId="62" xfId="11" applyNumberFormat="1" applyFont="1" applyFill="1" applyBorder="1"/>
    <xf numFmtId="166" fontId="11" fillId="9" borderId="95" xfId="11" applyNumberFormat="1" applyFont="1" applyFill="1" applyBorder="1"/>
    <xf numFmtId="166" fontId="11" fillId="9" borderId="78" xfId="11" applyNumberFormat="1" applyFont="1" applyFill="1" applyBorder="1"/>
    <xf numFmtId="166" fontId="11" fillId="9" borderId="96" xfId="11" applyNumberFormat="1" applyFont="1" applyFill="1" applyBorder="1"/>
    <xf numFmtId="166" fontId="11" fillId="9" borderId="63" xfId="11" applyNumberFormat="1" applyFont="1" applyFill="1" applyBorder="1"/>
    <xf numFmtId="166" fontId="11" fillId="9" borderId="64" xfId="11" applyNumberFormat="1" applyFont="1" applyFill="1" applyBorder="1"/>
    <xf numFmtId="173" fontId="35" fillId="13" borderId="60" xfId="13" applyNumberFormat="1" applyFont="1" applyFill="1" applyBorder="1" applyAlignment="1">
      <alignment horizontal="center"/>
    </xf>
    <xf numFmtId="173" fontId="36" fillId="18" borderId="30" xfId="13" applyNumberFormat="1" applyFont="1" applyFill="1" applyBorder="1" applyAlignment="1">
      <alignment wrapText="1"/>
    </xf>
    <xf numFmtId="173" fontId="38" fillId="18" borderId="30" xfId="13" applyNumberFormat="1" applyFont="1" applyFill="1" applyBorder="1" applyAlignment="1">
      <alignment wrapText="1"/>
    </xf>
    <xf numFmtId="173" fontId="41" fillId="18" borderId="30" xfId="13" applyNumberFormat="1" applyFont="1" applyFill="1" applyBorder="1" applyAlignment="1">
      <alignment wrapText="1"/>
    </xf>
    <xf numFmtId="173" fontId="2" fillId="18" borderId="30" xfId="13" applyNumberFormat="1" applyFont="1" applyFill="1" applyBorder="1"/>
    <xf numFmtId="173" fontId="31" fillId="18" borderId="30" xfId="13" applyNumberFormat="1" applyFont="1" applyFill="1" applyBorder="1" applyAlignment="1">
      <alignment wrapText="1"/>
    </xf>
    <xf numFmtId="173" fontId="2" fillId="18" borderId="34" xfId="13" applyNumberFormat="1" applyFont="1" applyFill="1" applyBorder="1"/>
    <xf numFmtId="0" fontId="32" fillId="13" borderId="69" xfId="7" applyFont="1" applyFill="1" applyBorder="1" applyAlignment="1">
      <alignment horizontal="center"/>
    </xf>
    <xf numFmtId="0" fontId="32" fillId="13" borderId="70" xfId="7" applyFont="1" applyFill="1" applyBorder="1" applyAlignment="1">
      <alignment horizontal="center"/>
    </xf>
    <xf numFmtId="0" fontId="32" fillId="13" borderId="79" xfId="7" applyFont="1" applyFill="1" applyBorder="1" applyAlignment="1">
      <alignment horizontal="center"/>
    </xf>
    <xf numFmtId="0" fontId="32" fillId="13" borderId="69" xfId="10" applyFont="1" applyFill="1" applyBorder="1" applyAlignment="1">
      <alignment horizontal="center"/>
    </xf>
    <xf numFmtId="0" fontId="32" fillId="13" borderId="79" xfId="10" applyFont="1" applyFill="1" applyBorder="1" applyAlignment="1">
      <alignment horizontal="center"/>
    </xf>
    <xf numFmtId="168" fontId="11" fillId="9" borderId="31" xfId="11" applyNumberFormat="1" applyFont="1" applyFill="1" applyBorder="1"/>
    <xf numFmtId="168" fontId="11" fillId="9" borderId="66" xfId="11" applyNumberFormat="1" applyFont="1" applyFill="1" applyBorder="1"/>
    <xf numFmtId="168" fontId="11" fillId="9" borderId="40" xfId="11" applyNumberFormat="1" applyFont="1" applyFill="1" applyBorder="1"/>
    <xf numFmtId="172" fontId="5" fillId="14" borderId="31" xfId="13" applyNumberFormat="1" applyFont="1" applyFill="1" applyBorder="1"/>
    <xf numFmtId="172" fontId="5" fillId="14" borderId="66" xfId="13" applyNumberFormat="1" applyFont="1" applyFill="1" applyBorder="1"/>
    <xf numFmtId="172" fontId="5" fillId="14" borderId="40" xfId="13" applyNumberFormat="1" applyFont="1" applyFill="1" applyBorder="1"/>
    <xf numFmtId="172" fontId="29" fillId="0" borderId="0" xfId="13" applyNumberFormat="1" applyFont="1"/>
    <xf numFmtId="172" fontId="5" fillId="18" borderId="30" xfId="13" applyNumberFormat="1" applyFont="1" applyFill="1" applyBorder="1"/>
  </cellXfs>
  <cellStyles count="14">
    <cellStyle name="Comma" xfId="13" builtinId="3"/>
    <cellStyle name="Comma 10 2 2" xfId="5"/>
    <cellStyle name="Comma 2 3" xfId="12"/>
    <cellStyle name="Normal" xfId="0" builtinId="0"/>
    <cellStyle name="Normal 112 2" xfId="6"/>
    <cellStyle name="Normal 149" xfId="2"/>
    <cellStyle name="Normal 149 2" xfId="7"/>
    <cellStyle name="Normal 161" xfId="3"/>
    <cellStyle name="Normal 161 2" xfId="8"/>
    <cellStyle name="Normal 164" xfId="9"/>
    <cellStyle name="Normal 2 2" xfId="10"/>
    <cellStyle name="Percent" xfId="1" builtinId="5"/>
    <cellStyle name="Percent 2 10" xfId="4"/>
    <cellStyle name="Percent 2 2" xfId="11"/>
  </cellStyles>
  <dxfs count="0"/>
  <tableStyles count="0" defaultTableStyle="TableStyleMedium2" defaultPivotStyle="PivotStyleLight16"/>
  <colors>
    <mruColors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mienmartin\My%20Documents\Planning%20Archiv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damienmartin\My%20Documents\Planning%20Archiv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irolos\Desktop\HAREP\H6REPF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1.90\Documents%20and%20Settings\ekirolos\Desktop\HAREP\H6REPFM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1.90\Users\shezzat\AppData\Local\Microsoft\Windows\Temporary%20Internet%20Files\Content.Outlook\XCGZ8XZA\FINANCIAL%20ANALYSIS\Sales%20Seasonality%20by%20Month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425000%20%20Avances%20et%20acomptes%20sur%20investissement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delkader-siam\gl%20dossier\Rapport%20KPMG\Documents%20and%20Settings\abdelkader.siammour\Local%20Settings\Temporary%20Internet%20Files\OLK5F\DOCUME~1\TAHAR~1.MOU\LOCALS~1\Temp\Documents%20and%20Settings\farid.bellache\Mes%20documents\farid\53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Archives"/>
      <sheetName val="#REF"/>
      <sheetName val="CSCCincSKR"/>
      <sheetName val="Proforma"/>
      <sheetName val="Mai 2003"/>
      <sheetName val="Avril 2003"/>
      <sheetName val="Mars 2003"/>
      <sheetName val="Février 2003"/>
      <sheetName val="Janvier 2003"/>
      <sheetName val="Décembre 2002"/>
      <sheetName val="Novembre 2002"/>
      <sheetName val="Octobre 2002"/>
      <sheetName val="septembre 2002"/>
      <sheetName val="Aout 2002"/>
      <sheetName val="Juillet 2002"/>
      <sheetName val="Juin 2002"/>
      <sheetName val="Mai 2002"/>
      <sheetName val="Avril 2002"/>
      <sheetName val="Mars 2002"/>
      <sheetName val="Février 2002"/>
      <sheetName val="Janvier 2002"/>
      <sheetName val="Décembre 2001"/>
      <sheetName val="Novembre 2001"/>
      <sheetName val="Octobre 2001"/>
      <sheetName val="septembre 2001"/>
      <sheetName val="Aout"/>
      <sheetName val="Juillet"/>
      <sheetName val="Juin"/>
      <sheetName val="Mai"/>
      <sheetName val="Avril"/>
      <sheetName val="Mars"/>
      <sheetName val="février"/>
      <sheetName val="Janvier"/>
      <sheetName val="Décembre"/>
      <sheetName val="Novembre"/>
      <sheetName val="Octobre"/>
      <sheetName val="septembre 2003"/>
      <sheetName val="Aout 2003"/>
      <sheetName val="Juillet 2003"/>
      <sheetName val="Juin 200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4"/>
      <sheetName val="년종합"/>
      <sheetName val="월별추세"/>
      <sheetName val="종합추세"/>
      <sheetName val="수리유형"/>
      <sheetName val="항목별추세"/>
      <sheetName val="수리결과"/>
      <sheetName val="Badr P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 refreshError="1">
        <row r="4">
          <cell r="B4" t="str">
            <v>For the Year 2003</v>
          </cell>
        </row>
        <row r="9"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5000 RECAP"/>
      <sheetName val="Alcatel"/>
      <sheetName val="A.B.E.R."/>
      <sheetName val="ATLAS"/>
      <sheetName val="BENNING"/>
      <sheetName val="CONTRA"/>
      <sheetName val="E.T.METAL"/>
      <sheetName val="IDEQUIP"/>
      <sheetName val="Mobiserve"/>
      <sheetName val="PHARAOH"/>
      <sheetName val="SIEMENS"/>
      <sheetName val="SUMITOMO"/>
      <sheetName val="Sheet1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25000"/>
      <sheetName val="LCC"/>
      <sheetName val="ALCATEL "/>
      <sheetName val="ITS"/>
      <sheetName val="UNIVERSAL TRANSIT"/>
      <sheetName val="SUMITOMO"/>
      <sheetName val="SOGENEL DEVIS"/>
      <sheetName val="SIEMENS"/>
      <sheetName val="SAMCOM"/>
      <sheetName val="PHARAOH"/>
      <sheetName val="Mobiserve"/>
      <sheetName val="BENNING"/>
      <sheetName val="RP- INTERNATIONAL"/>
      <sheetName val="SETELCOM"/>
      <sheetName val="LOGOTEL"/>
      <sheetName val="GEMPLUS"/>
      <sheetName val="GREENBERG TRAURING"/>
      <sheetName val="KHAOUDJA"/>
      <sheetName val="OCI"/>
      <sheetName val="OCIA"/>
      <sheetName val="ATLAS"/>
      <sheetName val="ALGERIE TELECOM"/>
      <sheetName val="A.B.E.R."/>
      <sheetName val="CONTRA"/>
      <sheetName val="MOBISERVE EGYP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0"/>
  <sheetViews>
    <sheetView showGridLines="0" zoomScale="70" zoomScaleNormal="70" workbookViewId="0"/>
  </sheetViews>
  <sheetFormatPr defaultColWidth="9.140625" defaultRowHeight="15" x14ac:dyDescent="0.25"/>
  <cols>
    <col min="1" max="1" width="70.7109375" style="59" bestFit="1" customWidth="1"/>
    <col min="2" max="2" width="5.85546875" style="23" customWidth="1"/>
    <col min="3" max="3" width="12.85546875" style="22" bestFit="1" customWidth="1"/>
    <col min="4" max="4" width="12" style="22" bestFit="1" customWidth="1"/>
    <col min="5" max="5" width="10.85546875" style="22" bestFit="1" customWidth="1"/>
    <col min="6" max="6" width="11.42578125" style="22" bestFit="1" customWidth="1"/>
    <col min="7" max="7" width="12.85546875" style="22" bestFit="1" customWidth="1"/>
    <col min="8" max="8" width="1.140625" style="23" customWidth="1"/>
    <col min="9" max="10" width="1.140625" style="22" customWidth="1"/>
    <col min="11" max="14" width="12.85546875" style="22" bestFit="1" customWidth="1"/>
    <col min="15" max="15" width="1.140625" style="35" customWidth="1"/>
    <col min="16" max="16384" width="9.140625" style="24"/>
  </cols>
  <sheetData>
    <row r="1" spans="1:15" x14ac:dyDescent="0.25">
      <c r="A1" s="20" t="s">
        <v>0</v>
      </c>
      <c r="O1" s="24"/>
    </row>
    <row r="2" spans="1:15" x14ac:dyDescent="0.25">
      <c r="A2" s="25" t="s">
        <v>1</v>
      </c>
      <c r="I2" s="26"/>
      <c r="O2" s="24"/>
    </row>
    <row r="3" spans="1:15" x14ac:dyDescent="0.25">
      <c r="A3" s="27" t="s">
        <v>2</v>
      </c>
      <c r="B3" s="29"/>
      <c r="C3" s="30" t="s">
        <v>3</v>
      </c>
      <c r="D3" s="31" t="s">
        <v>4</v>
      </c>
      <c r="E3" s="31" t="s">
        <v>5</v>
      </c>
      <c r="F3" s="64" t="s">
        <v>6</v>
      </c>
      <c r="H3" s="29"/>
      <c r="I3" s="24"/>
      <c r="J3" s="24"/>
      <c r="K3" s="24"/>
      <c r="L3" s="24"/>
      <c r="M3" s="24"/>
      <c r="N3" s="24"/>
      <c r="O3" s="24"/>
    </row>
    <row r="4" spans="1:15" x14ac:dyDescent="0.25">
      <c r="A4" s="33" t="s">
        <v>7</v>
      </c>
      <c r="B4" s="35"/>
      <c r="C4" s="36">
        <v>173.9</v>
      </c>
      <c r="D4" s="37">
        <v>1063.5</v>
      </c>
      <c r="E4" s="37">
        <v>1013.1</v>
      </c>
      <c r="F4" s="38">
        <v>828.5</v>
      </c>
      <c r="G4" s="24"/>
      <c r="H4" s="35"/>
      <c r="I4" s="24"/>
      <c r="J4" s="24"/>
      <c r="K4" s="24"/>
      <c r="L4" s="24"/>
      <c r="M4" s="24"/>
      <c r="N4" s="24"/>
      <c r="O4" s="24"/>
    </row>
    <row r="5" spans="1:15" x14ac:dyDescent="0.25">
      <c r="A5" s="33" t="s">
        <v>8</v>
      </c>
      <c r="B5" s="35"/>
      <c r="C5" s="36">
        <v>521.20000000000005</v>
      </c>
      <c r="D5" s="40">
        <v>551.6</v>
      </c>
      <c r="E5" s="40">
        <v>612.4</v>
      </c>
      <c r="F5" s="38">
        <v>692</v>
      </c>
      <c r="G5" s="24"/>
      <c r="H5" s="35"/>
      <c r="I5" s="24"/>
      <c r="J5" s="24"/>
      <c r="K5" s="24"/>
      <c r="L5" s="24"/>
      <c r="M5" s="24"/>
      <c r="N5" s="24"/>
      <c r="O5" s="24"/>
    </row>
    <row r="6" spans="1:15" x14ac:dyDescent="0.25">
      <c r="A6" s="33" t="s">
        <v>9</v>
      </c>
      <c r="B6" s="35"/>
      <c r="C6" s="41">
        <v>1180.4000000000001</v>
      </c>
      <c r="D6" s="37">
        <v>1450.9</v>
      </c>
      <c r="E6" s="37">
        <v>1642.3</v>
      </c>
      <c r="F6" s="42">
        <v>1661.1</v>
      </c>
      <c r="G6" s="24"/>
      <c r="H6" s="35"/>
      <c r="I6" s="24"/>
      <c r="J6" s="24"/>
      <c r="K6" s="24"/>
      <c r="L6" s="24"/>
      <c r="M6" s="24"/>
      <c r="N6" s="24"/>
      <c r="O6" s="24"/>
    </row>
    <row r="7" spans="1:15" x14ac:dyDescent="0.25">
      <c r="A7" s="33" t="s">
        <v>10</v>
      </c>
      <c r="B7" s="35"/>
      <c r="C7" s="36"/>
      <c r="D7" s="40"/>
      <c r="E7" s="40"/>
      <c r="F7" s="38"/>
      <c r="G7" s="24"/>
      <c r="H7" s="35"/>
      <c r="I7" s="24"/>
      <c r="J7" s="24"/>
      <c r="K7" s="24"/>
      <c r="L7" s="24"/>
      <c r="M7" s="24"/>
      <c r="N7" s="24"/>
      <c r="O7" s="24"/>
    </row>
    <row r="8" spans="1:15" x14ac:dyDescent="0.25">
      <c r="A8" s="33" t="s">
        <v>11</v>
      </c>
      <c r="B8" s="35"/>
      <c r="C8" s="36">
        <v>393.6</v>
      </c>
      <c r="D8" s="40">
        <v>595.90000000000009</v>
      </c>
      <c r="E8" s="40">
        <v>418.6</v>
      </c>
      <c r="F8" s="38">
        <v>411.6</v>
      </c>
      <c r="G8" s="24"/>
      <c r="H8" s="35"/>
      <c r="I8" s="24"/>
      <c r="J8" s="24"/>
      <c r="K8" s="24"/>
      <c r="L8" s="24"/>
      <c r="M8" s="24"/>
      <c r="N8" s="24"/>
      <c r="O8" s="24"/>
    </row>
    <row r="9" spans="1:15" x14ac:dyDescent="0.25">
      <c r="A9" s="44" t="s">
        <v>12</v>
      </c>
      <c r="B9" s="35"/>
      <c r="C9" s="45">
        <v>2269.1</v>
      </c>
      <c r="D9" s="46">
        <v>3661.9</v>
      </c>
      <c r="E9" s="46">
        <v>3686.4</v>
      </c>
      <c r="F9" s="47">
        <v>3593.2</v>
      </c>
      <c r="G9" s="24"/>
      <c r="H9" s="35"/>
      <c r="I9" s="24"/>
      <c r="J9" s="24"/>
      <c r="K9" s="24"/>
      <c r="L9" s="24"/>
      <c r="M9" s="24"/>
      <c r="N9" s="24"/>
      <c r="O9" s="24"/>
    </row>
    <row r="10" spans="1:15" x14ac:dyDescent="0.25">
      <c r="A10" s="33"/>
      <c r="B10" s="35"/>
      <c r="C10" s="36"/>
      <c r="D10" s="40"/>
      <c r="E10" s="40"/>
      <c r="F10" s="38"/>
      <c r="G10" s="24"/>
      <c r="H10" s="35"/>
      <c r="I10" s="24"/>
      <c r="J10" s="24"/>
      <c r="K10" s="24"/>
      <c r="L10" s="24"/>
      <c r="M10" s="24"/>
      <c r="N10" s="24"/>
      <c r="O10" s="24"/>
    </row>
    <row r="11" spans="1:15" x14ac:dyDescent="0.25">
      <c r="A11" s="33" t="s">
        <v>13</v>
      </c>
      <c r="B11" s="35"/>
      <c r="C11" s="41">
        <v>1437.3</v>
      </c>
      <c r="D11" s="37">
        <v>1506.7</v>
      </c>
      <c r="E11" s="37">
        <v>1558.2</v>
      </c>
      <c r="F11" s="42">
        <v>1518.5</v>
      </c>
      <c r="G11" s="24"/>
      <c r="H11" s="35"/>
      <c r="I11" s="24"/>
      <c r="J11" s="24"/>
      <c r="K11" s="24"/>
      <c r="L11" s="24"/>
      <c r="M11" s="24"/>
      <c r="N11" s="24"/>
      <c r="O11" s="24"/>
    </row>
    <row r="12" spans="1:15" x14ac:dyDescent="0.25">
      <c r="A12" s="33" t="s">
        <v>14</v>
      </c>
      <c r="B12" s="35"/>
      <c r="C12" s="36">
        <v>184.8</v>
      </c>
      <c r="D12" s="40">
        <v>183.7</v>
      </c>
      <c r="E12" s="40">
        <v>182.7</v>
      </c>
      <c r="F12" s="38">
        <v>181.7</v>
      </c>
      <c r="G12" s="24"/>
      <c r="H12" s="35"/>
      <c r="I12" s="24"/>
      <c r="J12" s="24"/>
      <c r="K12" s="24"/>
      <c r="L12" s="24"/>
      <c r="M12" s="24"/>
      <c r="N12" s="24"/>
      <c r="O12" s="24"/>
    </row>
    <row r="13" spans="1:15" x14ac:dyDescent="0.25">
      <c r="A13" s="33" t="s">
        <v>15</v>
      </c>
      <c r="B13" s="35"/>
      <c r="C13" s="36"/>
      <c r="D13" s="40"/>
      <c r="E13" s="40"/>
      <c r="F13" s="38">
        <v>169.6</v>
      </c>
      <c r="G13" s="24"/>
      <c r="H13" s="35"/>
      <c r="I13" s="24"/>
      <c r="J13" s="24"/>
      <c r="K13" s="24"/>
      <c r="L13" s="24"/>
      <c r="M13" s="24"/>
      <c r="N13" s="24"/>
      <c r="O13" s="24"/>
    </row>
    <row r="14" spans="1:15" x14ac:dyDescent="0.25">
      <c r="A14" s="33" t="s">
        <v>16</v>
      </c>
      <c r="B14" s="35"/>
      <c r="C14" s="36"/>
      <c r="D14" s="40"/>
      <c r="E14" s="40"/>
      <c r="F14" s="38">
        <v>5.4</v>
      </c>
      <c r="G14" s="24"/>
      <c r="H14" s="35"/>
      <c r="I14" s="24"/>
      <c r="J14" s="24"/>
      <c r="K14" s="24"/>
      <c r="L14" s="24"/>
      <c r="M14" s="24"/>
      <c r="N14" s="24"/>
      <c r="O14" s="24"/>
    </row>
    <row r="15" spans="1:15" x14ac:dyDescent="0.25">
      <c r="A15" s="33" t="s">
        <v>17</v>
      </c>
      <c r="B15" s="35"/>
      <c r="C15" s="36">
        <v>55.4</v>
      </c>
      <c r="D15" s="40">
        <v>55.6</v>
      </c>
      <c r="E15" s="40">
        <v>56.3</v>
      </c>
      <c r="F15" s="38">
        <v>49.8</v>
      </c>
      <c r="G15" s="24"/>
      <c r="H15" s="35"/>
      <c r="I15" s="24"/>
      <c r="J15" s="24"/>
      <c r="K15" s="24"/>
      <c r="L15" s="24"/>
      <c r="M15" s="24"/>
      <c r="N15" s="24"/>
      <c r="O15" s="24"/>
    </row>
    <row r="16" spans="1:15" x14ac:dyDescent="0.25">
      <c r="A16" s="44" t="s">
        <v>18</v>
      </c>
      <c r="B16" s="35"/>
      <c r="C16" s="45">
        <v>1677.5</v>
      </c>
      <c r="D16" s="46">
        <v>1746</v>
      </c>
      <c r="E16" s="46">
        <v>1797.2</v>
      </c>
      <c r="F16" s="47">
        <v>1925</v>
      </c>
      <c r="G16" s="24"/>
      <c r="H16" s="35"/>
      <c r="I16" s="24"/>
      <c r="J16" s="24"/>
      <c r="K16" s="24"/>
      <c r="L16" s="24"/>
      <c r="M16" s="24"/>
      <c r="N16" s="24"/>
      <c r="O16" s="24"/>
    </row>
    <row r="17" spans="1:15" x14ac:dyDescent="0.25">
      <c r="A17" s="33"/>
      <c r="B17" s="35"/>
      <c r="C17" s="36"/>
      <c r="D17" s="40"/>
      <c r="E17" s="40"/>
      <c r="F17" s="38"/>
      <c r="G17" s="24"/>
      <c r="H17" s="35"/>
      <c r="I17" s="24"/>
      <c r="J17" s="24"/>
      <c r="K17" s="24"/>
      <c r="L17" s="24"/>
      <c r="M17" s="24"/>
      <c r="N17" s="24"/>
      <c r="O17" s="24"/>
    </row>
    <row r="18" spans="1:15" x14ac:dyDescent="0.25">
      <c r="A18" s="49" t="s">
        <v>19</v>
      </c>
      <c r="B18" s="35"/>
      <c r="C18" s="45">
        <v>3946.6</v>
      </c>
      <c r="D18" s="46">
        <v>5407.9</v>
      </c>
      <c r="E18" s="46">
        <v>5483.6</v>
      </c>
      <c r="F18" s="47">
        <v>5518.2</v>
      </c>
      <c r="G18" s="24"/>
      <c r="H18" s="35"/>
      <c r="I18" s="24"/>
      <c r="J18" s="24"/>
      <c r="K18" s="24"/>
      <c r="L18" s="24"/>
      <c r="M18" s="24"/>
      <c r="N18" s="24"/>
      <c r="O18" s="24"/>
    </row>
    <row r="19" spans="1:15" x14ac:dyDescent="0.25">
      <c r="A19" s="33"/>
      <c r="B19" s="35"/>
      <c r="C19" s="36"/>
      <c r="D19" s="40"/>
      <c r="E19" s="40"/>
      <c r="F19" s="38"/>
      <c r="G19" s="24"/>
      <c r="H19" s="35"/>
      <c r="I19" s="24"/>
      <c r="J19" s="24"/>
      <c r="K19" s="24"/>
      <c r="L19" s="24"/>
      <c r="M19" s="24"/>
      <c r="N19" s="24"/>
      <c r="O19" s="24"/>
    </row>
    <row r="20" spans="1:15" x14ac:dyDescent="0.25">
      <c r="A20" s="33" t="s">
        <v>20</v>
      </c>
      <c r="B20" s="35"/>
      <c r="C20" s="36">
        <v>841.2</v>
      </c>
      <c r="D20" s="37">
        <v>1197.5999999999999</v>
      </c>
      <c r="E20" s="37">
        <v>1003.3</v>
      </c>
      <c r="F20" s="38">
        <v>837.5</v>
      </c>
      <c r="G20" s="24"/>
      <c r="H20" s="35"/>
      <c r="I20" s="24"/>
      <c r="J20" s="24"/>
      <c r="K20" s="24"/>
      <c r="L20" s="24"/>
      <c r="M20" s="24"/>
      <c r="N20" s="24"/>
      <c r="O20" s="24"/>
    </row>
    <row r="21" spans="1:15" x14ac:dyDescent="0.25">
      <c r="A21" s="33" t="s">
        <v>21</v>
      </c>
      <c r="B21" s="35"/>
      <c r="C21" s="36">
        <v>972.2</v>
      </c>
      <c r="D21" s="40">
        <v>1005.5999999999999</v>
      </c>
      <c r="E21" s="37">
        <v>1087.8</v>
      </c>
      <c r="F21" s="42">
        <v>1204.5999999999999</v>
      </c>
      <c r="G21" s="24"/>
      <c r="H21" s="35"/>
      <c r="I21" s="24"/>
      <c r="J21" s="24"/>
      <c r="K21" s="24"/>
      <c r="L21" s="24"/>
      <c r="M21" s="24"/>
      <c r="N21" s="24"/>
      <c r="O21" s="24"/>
    </row>
    <row r="22" spans="1:15" x14ac:dyDescent="0.25">
      <c r="A22" s="33" t="s">
        <v>22</v>
      </c>
      <c r="B22" s="35"/>
      <c r="C22" s="36">
        <v>107.5</v>
      </c>
      <c r="D22" s="40">
        <v>90.2</v>
      </c>
      <c r="E22" s="40">
        <v>207.3</v>
      </c>
      <c r="F22" s="38">
        <v>122.4</v>
      </c>
      <c r="G22" s="24"/>
      <c r="H22" s="35"/>
      <c r="I22" s="24"/>
      <c r="J22" s="24"/>
      <c r="K22" s="24"/>
      <c r="L22" s="24"/>
      <c r="M22" s="24"/>
      <c r="N22" s="24"/>
      <c r="O22" s="24"/>
    </row>
    <row r="23" spans="1:15" x14ac:dyDescent="0.25">
      <c r="A23" s="44" t="s">
        <v>23</v>
      </c>
      <c r="B23" s="35"/>
      <c r="C23" s="45">
        <v>1920.9</v>
      </c>
      <c r="D23" s="46">
        <v>2293.3999999999996</v>
      </c>
      <c r="E23" s="46">
        <v>2298.4</v>
      </c>
      <c r="F23" s="47">
        <v>2164.5</v>
      </c>
      <c r="G23" s="24"/>
      <c r="H23" s="35"/>
      <c r="I23" s="24"/>
      <c r="J23" s="24"/>
      <c r="K23" s="24"/>
      <c r="L23" s="24"/>
      <c r="M23" s="24"/>
      <c r="N23" s="24"/>
      <c r="O23" s="24"/>
    </row>
    <row r="24" spans="1:15" x14ac:dyDescent="0.25">
      <c r="A24" s="33"/>
      <c r="B24" s="35"/>
      <c r="C24" s="36"/>
      <c r="D24" s="40"/>
      <c r="E24" s="40"/>
      <c r="F24" s="38"/>
      <c r="G24" s="24"/>
      <c r="H24" s="35"/>
      <c r="I24" s="24"/>
      <c r="J24" s="24"/>
      <c r="K24" s="24"/>
      <c r="L24" s="24"/>
      <c r="M24" s="24"/>
      <c r="N24" s="24"/>
      <c r="O24" s="24"/>
    </row>
    <row r="25" spans="1:15" x14ac:dyDescent="0.25">
      <c r="A25" s="33" t="s">
        <v>24</v>
      </c>
      <c r="B25" s="35"/>
      <c r="C25" s="36">
        <v>39.200000000000003</v>
      </c>
      <c r="D25" s="37">
        <v>1035.2</v>
      </c>
      <c r="E25" s="37">
        <v>1032.4000000000001</v>
      </c>
      <c r="F25" s="42">
        <v>1049.8</v>
      </c>
      <c r="G25" s="24"/>
      <c r="H25" s="35"/>
      <c r="I25" s="24"/>
      <c r="J25" s="24"/>
      <c r="K25" s="24"/>
      <c r="L25" s="24"/>
      <c r="M25" s="24"/>
      <c r="N25" s="24"/>
      <c r="O25" s="24"/>
    </row>
    <row r="26" spans="1:15" x14ac:dyDescent="0.25">
      <c r="A26" s="33" t="s">
        <v>25</v>
      </c>
      <c r="B26" s="35"/>
      <c r="C26" s="36">
        <v>58.8</v>
      </c>
      <c r="D26" s="40">
        <v>50.9</v>
      </c>
      <c r="E26" s="40">
        <v>50.5</v>
      </c>
      <c r="F26" s="38">
        <v>86.5</v>
      </c>
      <c r="G26" s="24"/>
      <c r="H26" s="35"/>
      <c r="I26" s="24"/>
      <c r="J26" s="24"/>
      <c r="K26" s="24"/>
      <c r="L26" s="24"/>
      <c r="M26" s="24"/>
      <c r="N26" s="24"/>
      <c r="O26" s="24"/>
    </row>
    <row r="27" spans="1:15" x14ac:dyDescent="0.25">
      <c r="A27" s="44" t="s">
        <v>26</v>
      </c>
      <c r="B27" s="35"/>
      <c r="C27" s="50">
        <v>98</v>
      </c>
      <c r="D27" s="51">
        <v>1086.1000000000001</v>
      </c>
      <c r="E27" s="51">
        <v>1082.9000000000001</v>
      </c>
      <c r="F27" s="52">
        <v>1136.3</v>
      </c>
      <c r="G27" s="24"/>
      <c r="H27" s="35"/>
      <c r="I27" s="24"/>
      <c r="J27" s="24"/>
      <c r="K27" s="24"/>
      <c r="L27" s="24"/>
      <c r="M27" s="24"/>
      <c r="N27" s="24"/>
      <c r="O27" s="24"/>
    </row>
    <row r="28" spans="1:15" x14ac:dyDescent="0.25">
      <c r="A28" s="33"/>
      <c r="B28" s="35"/>
      <c r="C28" s="36"/>
      <c r="D28" s="40"/>
      <c r="E28" s="40"/>
      <c r="F28" s="38"/>
      <c r="G28" s="24"/>
      <c r="H28" s="35"/>
      <c r="I28" s="24"/>
      <c r="J28" s="24"/>
      <c r="K28" s="24"/>
      <c r="L28" s="24"/>
      <c r="M28" s="24"/>
      <c r="N28" s="24"/>
      <c r="O28" s="24"/>
    </row>
    <row r="29" spans="1:15" x14ac:dyDescent="0.25">
      <c r="A29" s="44" t="s">
        <v>27</v>
      </c>
      <c r="B29" s="35"/>
      <c r="C29" s="50">
        <v>67.7</v>
      </c>
      <c r="D29" s="51">
        <v>95.1</v>
      </c>
      <c r="E29" s="51">
        <v>98.1</v>
      </c>
      <c r="F29" s="52">
        <v>222.5</v>
      </c>
      <c r="G29" s="24"/>
      <c r="H29" s="35"/>
      <c r="I29" s="24"/>
      <c r="J29" s="24"/>
      <c r="K29" s="24"/>
      <c r="L29" s="24"/>
      <c r="M29" s="24"/>
      <c r="N29" s="24"/>
      <c r="O29" s="24"/>
    </row>
    <row r="30" spans="1:15" x14ac:dyDescent="0.25">
      <c r="A30" s="33"/>
      <c r="B30" s="35"/>
      <c r="C30" s="36"/>
      <c r="D30" s="40"/>
      <c r="E30" s="40"/>
      <c r="F30" s="38"/>
      <c r="G30" s="24"/>
      <c r="H30" s="35"/>
      <c r="I30" s="24"/>
      <c r="J30" s="24"/>
      <c r="K30" s="24"/>
      <c r="L30" s="24"/>
      <c r="M30" s="24"/>
      <c r="N30" s="24"/>
      <c r="O30" s="24"/>
    </row>
    <row r="31" spans="1:15" x14ac:dyDescent="0.25">
      <c r="A31" s="33" t="s">
        <v>28</v>
      </c>
      <c r="B31" s="35"/>
      <c r="C31" s="36">
        <v>131.30000000000001</v>
      </c>
      <c r="D31" s="40">
        <v>131.30000000000001</v>
      </c>
      <c r="E31" s="40">
        <v>131.30000000000001</v>
      </c>
      <c r="F31" s="38">
        <v>131.30000000000001</v>
      </c>
      <c r="G31" s="24"/>
      <c r="H31" s="35"/>
      <c r="I31" s="24"/>
      <c r="J31" s="24"/>
      <c r="K31" s="24"/>
      <c r="L31" s="24"/>
      <c r="M31" s="24"/>
      <c r="N31" s="24"/>
      <c r="O31" s="24"/>
    </row>
    <row r="32" spans="1:15" x14ac:dyDescent="0.25">
      <c r="A32" s="33" t="s">
        <v>29</v>
      </c>
      <c r="B32" s="35"/>
      <c r="C32" s="36">
        <v>-3.3</v>
      </c>
      <c r="D32" s="40">
        <v>-3.3</v>
      </c>
      <c r="E32" s="40">
        <v>-3.3</v>
      </c>
      <c r="F32" s="38">
        <v>-3.3</v>
      </c>
      <c r="G32" s="24"/>
      <c r="H32" s="35"/>
      <c r="I32" s="24"/>
      <c r="J32" s="24"/>
      <c r="K32" s="24"/>
      <c r="L32" s="24"/>
      <c r="M32" s="24"/>
      <c r="N32" s="24"/>
      <c r="O32" s="24"/>
    </row>
    <row r="33" spans="1:15" x14ac:dyDescent="0.25">
      <c r="A33" s="33" t="s">
        <v>30</v>
      </c>
      <c r="B33" s="35"/>
      <c r="C33" s="36">
        <v>154.80000000000001</v>
      </c>
      <c r="D33" s="40">
        <v>160</v>
      </c>
      <c r="E33" s="40">
        <v>158.5</v>
      </c>
      <c r="F33" s="38">
        <v>185.7</v>
      </c>
      <c r="G33" s="24"/>
      <c r="H33" s="35"/>
      <c r="I33" s="24"/>
      <c r="J33" s="24"/>
      <c r="K33" s="24"/>
      <c r="L33" s="24"/>
      <c r="M33" s="24"/>
      <c r="N33" s="24"/>
    </row>
    <row r="34" spans="1:15" x14ac:dyDescent="0.25">
      <c r="A34" s="33" t="s">
        <v>31</v>
      </c>
      <c r="B34" s="35"/>
      <c r="C34" s="41">
        <v>1031.2</v>
      </c>
      <c r="D34" s="37">
        <v>1026.8</v>
      </c>
      <c r="E34" s="37">
        <v>1026.3</v>
      </c>
      <c r="F34" s="42">
        <v>1028.4000000000001</v>
      </c>
      <c r="G34" s="24"/>
      <c r="H34" s="35"/>
      <c r="I34" s="24"/>
      <c r="J34" s="24"/>
      <c r="K34" s="24"/>
      <c r="L34" s="24"/>
      <c r="M34" s="24"/>
      <c r="N34" s="24"/>
    </row>
    <row r="35" spans="1:15" x14ac:dyDescent="0.25">
      <c r="A35" s="33" t="s">
        <v>32</v>
      </c>
      <c r="B35" s="35"/>
      <c r="C35" s="36">
        <v>546</v>
      </c>
      <c r="D35" s="40">
        <v>618.5</v>
      </c>
      <c r="E35" s="40">
        <v>691.4</v>
      </c>
      <c r="F35" s="38">
        <v>652.79999999999995</v>
      </c>
      <c r="G35" s="24"/>
      <c r="H35" s="35"/>
      <c r="I35" s="24"/>
      <c r="J35" s="24"/>
      <c r="K35" s="24"/>
      <c r="L35" s="24"/>
      <c r="M35" s="24"/>
      <c r="N35" s="24"/>
    </row>
    <row r="36" spans="1:15" x14ac:dyDescent="0.25">
      <c r="A36" s="44" t="s">
        <v>33</v>
      </c>
      <c r="B36" s="35"/>
      <c r="C36" s="50">
        <v>1860</v>
      </c>
      <c r="D36" s="51">
        <v>1933.3</v>
      </c>
      <c r="E36" s="51">
        <v>2004.1999999999998</v>
      </c>
      <c r="F36" s="52">
        <v>1994.9</v>
      </c>
      <c r="G36" s="24"/>
      <c r="H36" s="35"/>
      <c r="I36" s="24"/>
      <c r="J36" s="24"/>
      <c r="K36" s="24"/>
      <c r="L36" s="24"/>
      <c r="M36" s="24"/>
      <c r="N36" s="24"/>
    </row>
    <row r="37" spans="1:15" x14ac:dyDescent="0.25">
      <c r="A37" s="664" t="s">
        <v>34</v>
      </c>
      <c r="B37" s="35"/>
      <c r="C37" s="54">
        <v>3946.6000000000004</v>
      </c>
      <c r="D37" s="55">
        <v>5407.9</v>
      </c>
      <c r="E37" s="55">
        <v>5483.6</v>
      </c>
      <c r="F37" s="56">
        <v>5518.2</v>
      </c>
      <c r="G37" s="24"/>
      <c r="H37" s="35"/>
      <c r="I37" s="24"/>
      <c r="J37" s="24"/>
      <c r="K37" s="24"/>
      <c r="L37" s="24"/>
      <c r="M37" s="24"/>
      <c r="N37" s="24"/>
    </row>
    <row r="38" spans="1:15" x14ac:dyDescent="0.25">
      <c r="A38" s="58"/>
      <c r="B38" s="35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</row>
    <row r="40" spans="1:15" x14ac:dyDescent="0.25">
      <c r="A40" s="60" t="s">
        <v>35</v>
      </c>
      <c r="B40" s="29"/>
      <c r="C40" s="30" t="s">
        <v>3</v>
      </c>
      <c r="D40" s="31" t="s">
        <v>4</v>
      </c>
      <c r="E40" s="31" t="s">
        <v>5</v>
      </c>
      <c r="F40" s="31" t="s">
        <v>6</v>
      </c>
      <c r="G40" s="64">
        <v>2010</v>
      </c>
      <c r="H40" s="29"/>
      <c r="I40" s="1"/>
      <c r="J40" s="28"/>
      <c r="K40" s="61" t="s">
        <v>36</v>
      </c>
      <c r="L40" s="62" t="s">
        <v>37</v>
      </c>
      <c r="M40" s="62" t="s">
        <v>38</v>
      </c>
      <c r="N40" s="63" t="s">
        <v>39</v>
      </c>
    </row>
    <row r="41" spans="1:15" x14ac:dyDescent="0.25">
      <c r="A41" s="65"/>
      <c r="C41" s="66"/>
      <c r="D41" s="67"/>
      <c r="E41" s="67"/>
      <c r="F41" s="67"/>
      <c r="G41" s="68"/>
      <c r="I41" s="2"/>
      <c r="J41" s="23">
        <v>0</v>
      </c>
      <c r="K41" s="66"/>
      <c r="L41" s="67"/>
      <c r="M41" s="67"/>
      <c r="N41" s="70"/>
    </row>
    <row r="42" spans="1:15" x14ac:dyDescent="0.25">
      <c r="A42" s="71" t="s">
        <v>40</v>
      </c>
      <c r="C42" s="72">
        <v>1326.5117280123898</v>
      </c>
      <c r="D42" s="73">
        <v>1739.7877807338184</v>
      </c>
      <c r="E42" s="73">
        <v>2045.496044839022</v>
      </c>
      <c r="F42" s="73">
        <v>1762.0166375395038</v>
      </c>
      <c r="G42" s="74">
        <v>6873.8121911247345</v>
      </c>
      <c r="H42" s="23">
        <v>0</v>
      </c>
      <c r="I42" s="3"/>
      <c r="J42" s="23">
        <v>0</v>
      </c>
      <c r="K42" s="72">
        <v>1326.5117280123898</v>
      </c>
      <c r="L42" s="73">
        <v>3066.2995087462086</v>
      </c>
      <c r="M42" s="73">
        <v>5111.7955535852307</v>
      </c>
      <c r="N42" s="76">
        <v>6873.8121911247345</v>
      </c>
      <c r="O42" s="35">
        <v>0</v>
      </c>
    </row>
    <row r="43" spans="1:15" x14ac:dyDescent="0.25">
      <c r="A43" s="71" t="s">
        <v>41</v>
      </c>
      <c r="C43" s="72">
        <v>1135.0879363505437</v>
      </c>
      <c r="D43" s="73">
        <v>1504.1676288185213</v>
      </c>
      <c r="E43" s="73">
        <v>1805.0721415461535</v>
      </c>
      <c r="F43" s="73">
        <v>1544.0763323349033</v>
      </c>
      <c r="G43" s="74">
        <v>5988.4040390501214</v>
      </c>
      <c r="H43" s="23">
        <v>0</v>
      </c>
      <c r="I43" s="3"/>
      <c r="J43" s="23">
        <v>0</v>
      </c>
      <c r="K43" s="72">
        <v>1135.0879363505437</v>
      </c>
      <c r="L43" s="73">
        <v>2639.255565169065</v>
      </c>
      <c r="M43" s="73">
        <v>4444.3277067152185</v>
      </c>
      <c r="N43" s="76">
        <v>5988.4040390501223</v>
      </c>
      <c r="O43" s="35">
        <v>0</v>
      </c>
    </row>
    <row r="44" spans="1:15" x14ac:dyDescent="0.25">
      <c r="A44" s="44" t="s">
        <v>42</v>
      </c>
      <c r="C44" s="77">
        <v>191.42379166184605</v>
      </c>
      <c r="D44" s="78">
        <v>235.62015191529713</v>
      </c>
      <c r="E44" s="78">
        <v>240.42390329286854</v>
      </c>
      <c r="F44" s="78">
        <v>217.94030520460046</v>
      </c>
      <c r="G44" s="79">
        <v>885.4081520746131</v>
      </c>
      <c r="H44" s="23">
        <v>0</v>
      </c>
      <c r="I44" s="4"/>
      <c r="J44" s="23">
        <v>0</v>
      </c>
      <c r="K44" s="77">
        <v>191.42379166184605</v>
      </c>
      <c r="L44" s="78">
        <v>427.04394357714364</v>
      </c>
      <c r="M44" s="78">
        <v>667.46784687001218</v>
      </c>
      <c r="N44" s="79">
        <v>885.40815207461219</v>
      </c>
      <c r="O44" s="35">
        <v>0</v>
      </c>
    </row>
    <row r="45" spans="1:15" x14ac:dyDescent="0.25">
      <c r="A45" s="81" t="s">
        <v>43</v>
      </c>
      <c r="C45" s="82">
        <v>0.14430614341319878</v>
      </c>
      <c r="D45" s="83">
        <v>0.13543039819254035</v>
      </c>
      <c r="E45" s="83">
        <v>0.11753819025926771</v>
      </c>
      <c r="F45" s="83">
        <v>0.12368799508552558</v>
      </c>
      <c r="G45" s="84">
        <v>0.12880889489791797</v>
      </c>
      <c r="H45" s="23">
        <v>0</v>
      </c>
      <c r="I45" s="5"/>
      <c r="J45" s="23">
        <v>0</v>
      </c>
      <c r="K45" s="82">
        <v>0.14430614341319878</v>
      </c>
      <c r="L45" s="83">
        <v>0.1392701340358494</v>
      </c>
      <c r="M45" s="83">
        <v>0.13057404973911252</v>
      </c>
      <c r="N45" s="86">
        <v>0.12880889489791783</v>
      </c>
      <c r="O45" s="35">
        <v>0</v>
      </c>
    </row>
    <row r="46" spans="1:15" x14ac:dyDescent="0.25">
      <c r="A46" s="81"/>
      <c r="B46" s="87"/>
      <c r="C46" s="82"/>
      <c r="D46" s="83"/>
      <c r="E46" s="83"/>
      <c r="F46" s="83"/>
      <c r="G46" s="84"/>
      <c r="H46" s="87">
        <v>0</v>
      </c>
      <c r="I46" s="5"/>
      <c r="J46" s="23">
        <v>0</v>
      </c>
      <c r="K46" s="82"/>
      <c r="L46" s="83"/>
      <c r="M46" s="83"/>
      <c r="N46" s="86"/>
      <c r="O46" s="35">
        <v>0</v>
      </c>
    </row>
    <row r="47" spans="1:15" x14ac:dyDescent="0.25">
      <c r="A47" s="71" t="s">
        <v>44</v>
      </c>
      <c r="C47" s="665">
        <v>-37.355135400000009</v>
      </c>
      <c r="D47" s="666">
        <v>-53.834186349999996</v>
      </c>
      <c r="E47" s="666">
        <v>-61.440623992124785</v>
      </c>
      <c r="F47" s="666">
        <v>-60.201725889351763</v>
      </c>
      <c r="G47" s="667">
        <v>-212.83167163147655</v>
      </c>
      <c r="H47" s="660">
        <v>0</v>
      </c>
      <c r="I47" s="662"/>
      <c r="J47" s="660">
        <v>0</v>
      </c>
      <c r="K47" s="665">
        <v>-37.355135400000009</v>
      </c>
      <c r="L47" s="666">
        <v>-91.189321750000005</v>
      </c>
      <c r="M47" s="666">
        <v>-152.62994574212479</v>
      </c>
      <c r="N47" s="668">
        <v>-212.83167163147655</v>
      </c>
      <c r="O47" s="35">
        <v>0</v>
      </c>
    </row>
    <row r="48" spans="1:15" x14ac:dyDescent="0.25">
      <c r="A48" s="71" t="s">
        <v>45</v>
      </c>
      <c r="C48" s="665">
        <v>-30.5632926</v>
      </c>
      <c r="D48" s="666">
        <v>-29.137931650000002</v>
      </c>
      <c r="E48" s="666">
        <v>-35.098872007875208</v>
      </c>
      <c r="F48" s="666">
        <v>-53.762062418910787</v>
      </c>
      <c r="G48" s="667">
        <v>-148.562158676786</v>
      </c>
      <c r="H48" s="660">
        <v>0</v>
      </c>
      <c r="I48" s="662"/>
      <c r="J48" s="660">
        <v>0</v>
      </c>
      <c r="K48" s="665">
        <v>-30.5632926</v>
      </c>
      <c r="L48" s="666">
        <v>-59.701224250000003</v>
      </c>
      <c r="M48" s="666">
        <v>-94.800096257875211</v>
      </c>
      <c r="N48" s="668">
        <v>-148.562158676786</v>
      </c>
      <c r="O48" s="35">
        <v>0</v>
      </c>
    </row>
    <row r="49" spans="1:16" x14ac:dyDescent="0.25">
      <c r="A49" s="71" t="s">
        <v>46</v>
      </c>
      <c r="C49" s="72">
        <v>6.8582419999999997</v>
      </c>
      <c r="D49" s="73">
        <v>9.1944542299999981</v>
      </c>
      <c r="E49" s="73">
        <v>6.1666377700000012</v>
      </c>
      <c r="F49" s="73">
        <v>10.759970999999997</v>
      </c>
      <c r="G49" s="74">
        <v>32.979304999999997</v>
      </c>
      <c r="H49" s="23">
        <v>0</v>
      </c>
      <c r="I49" s="3"/>
      <c r="J49" s="23">
        <v>0</v>
      </c>
      <c r="K49" s="72">
        <v>6.8582419999999997</v>
      </c>
      <c r="L49" s="73">
        <v>16.052696229999999</v>
      </c>
      <c r="M49" s="73">
        <v>22.219334</v>
      </c>
      <c r="N49" s="76">
        <v>32.979304999999997</v>
      </c>
      <c r="O49" s="35">
        <v>0</v>
      </c>
    </row>
    <row r="50" spans="1:16" x14ac:dyDescent="0.25">
      <c r="A50" s="44" t="s">
        <v>47</v>
      </c>
      <c r="C50" s="88">
        <v>130.36360566184604</v>
      </c>
      <c r="D50" s="89">
        <v>161.84248814529712</v>
      </c>
      <c r="E50" s="89">
        <v>150.05104506286855</v>
      </c>
      <c r="F50" s="89">
        <v>114.73648789633791</v>
      </c>
      <c r="G50" s="90">
        <v>556.99362676635064</v>
      </c>
      <c r="H50" s="23">
        <v>0</v>
      </c>
      <c r="I50" s="6"/>
      <c r="J50" s="23">
        <v>0</v>
      </c>
      <c r="K50" s="88">
        <v>130.36360566184604</v>
      </c>
      <c r="L50" s="89">
        <v>292.20609380714365</v>
      </c>
      <c r="M50" s="89">
        <v>442.25713887001217</v>
      </c>
      <c r="N50" s="90">
        <v>556.99362676634973</v>
      </c>
      <c r="O50" s="35">
        <v>0</v>
      </c>
    </row>
    <row r="51" spans="1:16" x14ac:dyDescent="0.25">
      <c r="A51" s="81" t="s">
        <v>48</v>
      </c>
      <c r="C51" s="82">
        <v>9.8275501760681325E-2</v>
      </c>
      <c r="D51" s="83">
        <v>9.3024269935402235E-2</v>
      </c>
      <c r="E51" s="83">
        <v>7.3356800391504731E-2</v>
      </c>
      <c r="F51" s="83">
        <v>6.5116574640610089E-2</v>
      </c>
      <c r="G51" s="84">
        <v>8.103125475053341E-2</v>
      </c>
      <c r="H51" s="23">
        <v>0</v>
      </c>
      <c r="I51" s="5"/>
      <c r="J51" s="23">
        <v>0</v>
      </c>
      <c r="K51" s="82">
        <v>9.8275501760681325E-2</v>
      </c>
      <c r="L51" s="83">
        <v>9.529600515985634E-2</v>
      </c>
      <c r="M51" s="83">
        <v>8.6516984929068383E-2</v>
      </c>
      <c r="N51" s="86">
        <v>8.1031254750533285E-2</v>
      </c>
      <c r="O51" s="35">
        <v>0</v>
      </c>
    </row>
    <row r="52" spans="1:16" x14ac:dyDescent="0.25">
      <c r="A52" s="71"/>
      <c r="C52" s="72"/>
      <c r="D52" s="73"/>
      <c r="E52" s="73"/>
      <c r="F52" s="73"/>
      <c r="G52" s="74"/>
      <c r="H52" s="23">
        <v>0</v>
      </c>
      <c r="I52" s="3"/>
      <c r="J52" s="23">
        <v>0</v>
      </c>
      <c r="K52" s="72"/>
      <c r="L52" s="73"/>
      <c r="M52" s="73"/>
      <c r="N52" s="76"/>
      <c r="O52" s="35">
        <v>0</v>
      </c>
    </row>
    <row r="53" spans="1:16" x14ac:dyDescent="0.25">
      <c r="A53" s="71" t="s">
        <v>49</v>
      </c>
      <c r="C53" s="665">
        <v>-10.17713</v>
      </c>
      <c r="D53" s="666">
        <v>-7.9932360000000013</v>
      </c>
      <c r="E53" s="666">
        <v>-5.6124009530000016</v>
      </c>
      <c r="F53" s="666">
        <v>-5.4822560469999964</v>
      </c>
      <c r="G53" s="667">
        <v>-29.265022999999999</v>
      </c>
      <c r="H53" s="660">
        <v>0</v>
      </c>
      <c r="I53" s="662"/>
      <c r="J53" s="660">
        <v>0</v>
      </c>
      <c r="K53" s="665">
        <v>-10.17713</v>
      </c>
      <c r="L53" s="666">
        <v>-18.170366000000001</v>
      </c>
      <c r="M53" s="666">
        <v>-23.782766953000003</v>
      </c>
      <c r="N53" s="668">
        <v>-29.265022999999999</v>
      </c>
      <c r="O53" s="35">
        <v>0</v>
      </c>
    </row>
    <row r="54" spans="1:16" x14ac:dyDescent="0.25">
      <c r="A54" s="44" t="s">
        <v>50</v>
      </c>
      <c r="C54" s="88">
        <v>120.18647566184603</v>
      </c>
      <c r="D54" s="89">
        <v>153.84925214529713</v>
      </c>
      <c r="E54" s="89">
        <v>144.43864410986856</v>
      </c>
      <c r="F54" s="89">
        <v>109.25423184933791</v>
      </c>
      <c r="G54" s="90">
        <v>527.7286037663506</v>
      </c>
      <c r="H54" s="23">
        <v>0</v>
      </c>
      <c r="I54" s="6"/>
      <c r="J54" s="23">
        <v>0</v>
      </c>
      <c r="K54" s="88">
        <v>120.18647566184603</v>
      </c>
      <c r="L54" s="89">
        <v>274.03572780714364</v>
      </c>
      <c r="M54" s="89">
        <v>418.47437191701215</v>
      </c>
      <c r="N54" s="90">
        <v>527.72860376634969</v>
      </c>
      <c r="O54" s="35">
        <v>0</v>
      </c>
    </row>
    <row r="55" spans="1:16" x14ac:dyDescent="0.25">
      <c r="A55" s="71" t="s">
        <v>51</v>
      </c>
      <c r="C55" s="92">
        <v>9.0603402234468208E-2</v>
      </c>
      <c r="D55" s="93">
        <v>8.8429895789017235E-2</v>
      </c>
      <c r="E55" s="93">
        <v>7.0613015593112866E-2</v>
      </c>
      <c r="F55" s="93">
        <v>6.2005221472767436E-2</v>
      </c>
      <c r="G55" s="94">
        <v>7.6773788560551365E-2</v>
      </c>
      <c r="H55" s="23">
        <v>-1.1102230246251565E-16</v>
      </c>
      <c r="I55" s="7"/>
      <c r="J55" s="23">
        <v>0</v>
      </c>
      <c r="K55" s="92">
        <v>9.0603402234468208E-2</v>
      </c>
      <c r="L55" s="93">
        <v>8.9370176339752014E-2</v>
      </c>
      <c r="M55" s="93">
        <v>8.186445790530672E-2</v>
      </c>
      <c r="N55" s="96">
        <v>7.6773788560551226E-2</v>
      </c>
      <c r="O55" s="35">
        <v>0</v>
      </c>
    </row>
    <row r="56" spans="1:16" x14ac:dyDescent="0.25">
      <c r="A56" s="71"/>
      <c r="C56" s="92"/>
      <c r="D56" s="93"/>
      <c r="E56" s="93"/>
      <c r="F56" s="93"/>
      <c r="G56" s="94"/>
      <c r="H56" s="23">
        <v>0</v>
      </c>
      <c r="I56" s="7"/>
      <c r="J56" s="23">
        <v>0</v>
      </c>
      <c r="K56" s="92"/>
      <c r="L56" s="93"/>
      <c r="M56" s="93"/>
      <c r="N56" s="96"/>
      <c r="O56" s="35">
        <v>0</v>
      </c>
    </row>
    <row r="57" spans="1:16" x14ac:dyDescent="0.25">
      <c r="A57" s="71" t="s">
        <v>52</v>
      </c>
      <c r="C57" s="665">
        <v>1.3017220390000002</v>
      </c>
      <c r="D57" s="666">
        <v>-7.5316400389999973</v>
      </c>
      <c r="E57" s="666">
        <v>5.9275179999999992</v>
      </c>
      <c r="F57" s="666">
        <v>-3.8962759169400023</v>
      </c>
      <c r="G57" s="667">
        <v>-4.1986759169400001</v>
      </c>
      <c r="H57" s="660">
        <v>0</v>
      </c>
      <c r="I57" s="662"/>
      <c r="J57" s="660">
        <v>0</v>
      </c>
      <c r="K57" s="665">
        <v>1.3017220390000002</v>
      </c>
      <c r="L57" s="666">
        <v>-6.2299179999999996</v>
      </c>
      <c r="M57" s="666">
        <v>-0.3024</v>
      </c>
      <c r="N57" s="668">
        <v>-4.1986759169400028</v>
      </c>
      <c r="O57" s="35">
        <v>0</v>
      </c>
    </row>
    <row r="58" spans="1:16" x14ac:dyDescent="0.25">
      <c r="A58" s="71" t="s">
        <v>53</v>
      </c>
      <c r="C58" s="665">
        <v>-35.839238038999994</v>
      </c>
      <c r="D58" s="666">
        <v>-47.83905196100001</v>
      </c>
      <c r="E58" s="666">
        <v>-58.005040000000008</v>
      </c>
      <c r="F58" s="666">
        <v>-25.097258083059984</v>
      </c>
      <c r="G58" s="667">
        <v>-166.78058808306</v>
      </c>
      <c r="H58" s="660">
        <v>0</v>
      </c>
      <c r="I58" s="662"/>
      <c r="J58" s="660">
        <v>0</v>
      </c>
      <c r="K58" s="665">
        <v>-35.839238038999994</v>
      </c>
      <c r="L58" s="666">
        <v>-83.678290000000004</v>
      </c>
      <c r="M58" s="666">
        <v>-141.68333000000001</v>
      </c>
      <c r="N58" s="668">
        <v>-166.78058808306</v>
      </c>
      <c r="O58" s="35">
        <v>0</v>
      </c>
    </row>
    <row r="59" spans="1:16" x14ac:dyDescent="0.25">
      <c r="A59" s="44" t="s">
        <v>54</v>
      </c>
      <c r="C59" s="88">
        <v>85.648959661846035</v>
      </c>
      <c r="D59" s="89">
        <v>98.478560145297124</v>
      </c>
      <c r="E59" s="89">
        <v>92.361122109868546</v>
      </c>
      <c r="F59" s="89">
        <v>80.26069784933793</v>
      </c>
      <c r="G59" s="90">
        <v>356.74933976635054</v>
      </c>
      <c r="H59" s="23">
        <v>-5.6843418860808015E-13</v>
      </c>
      <c r="I59" s="6"/>
      <c r="J59" s="23">
        <v>0</v>
      </c>
      <c r="K59" s="88">
        <v>85.648959661846035</v>
      </c>
      <c r="L59" s="89">
        <v>184.12751980714364</v>
      </c>
      <c r="M59" s="89">
        <v>276.48864191701216</v>
      </c>
      <c r="N59" s="90">
        <v>356.74933976634964</v>
      </c>
      <c r="O59" s="35">
        <v>0</v>
      </c>
    </row>
    <row r="60" spans="1:16" x14ac:dyDescent="0.25">
      <c r="A60" s="71"/>
      <c r="C60" s="72"/>
      <c r="D60" s="73"/>
      <c r="E60" s="73"/>
      <c r="F60" s="73"/>
      <c r="G60" s="74"/>
      <c r="H60" s="23">
        <v>0</v>
      </c>
      <c r="I60" s="3"/>
      <c r="J60" s="23">
        <v>0</v>
      </c>
      <c r="K60" s="72"/>
      <c r="L60" s="73"/>
      <c r="M60" s="73"/>
      <c r="N60" s="76"/>
      <c r="O60" s="35">
        <v>0</v>
      </c>
    </row>
    <row r="61" spans="1:16" x14ac:dyDescent="0.25">
      <c r="A61" s="71" t="s">
        <v>55</v>
      </c>
      <c r="C61" s="665">
        <v>-16.880053</v>
      </c>
      <c r="D61" s="666">
        <v>-21.846501999999997</v>
      </c>
      <c r="E61" s="666">
        <v>-18.880556000000006</v>
      </c>
      <c r="F61" s="666">
        <v>-15.182738000000001</v>
      </c>
      <c r="G61" s="667">
        <v>-72.789849000000004</v>
      </c>
      <c r="H61" s="660">
        <v>0</v>
      </c>
      <c r="I61" s="662"/>
      <c r="J61" s="660">
        <v>0</v>
      </c>
      <c r="K61" s="665">
        <v>-16.880053</v>
      </c>
      <c r="L61" s="666">
        <v>-38.726554999999998</v>
      </c>
      <c r="M61" s="666">
        <v>-57.607111000000003</v>
      </c>
      <c r="N61" s="668">
        <v>-72.789849000000004</v>
      </c>
      <c r="O61" s="669">
        <v>0</v>
      </c>
      <c r="P61" s="669"/>
    </row>
    <row r="62" spans="1:16" x14ac:dyDescent="0.25">
      <c r="A62" s="44" t="s">
        <v>56</v>
      </c>
      <c r="C62" s="88">
        <v>68.768906661846032</v>
      </c>
      <c r="D62" s="89">
        <v>76.632058145297123</v>
      </c>
      <c r="E62" s="89">
        <v>73.480566109868533</v>
      </c>
      <c r="F62" s="89">
        <v>65.07795984933793</v>
      </c>
      <c r="G62" s="90">
        <v>283.95949076635054</v>
      </c>
      <c r="H62" s="23">
        <v>-6.2527760746888816E-13</v>
      </c>
      <c r="I62" s="1"/>
      <c r="J62" s="23">
        <v>0</v>
      </c>
      <c r="K62" s="88">
        <v>68.768906661846032</v>
      </c>
      <c r="L62" s="89">
        <v>145.40096480714365</v>
      </c>
      <c r="M62" s="89">
        <v>218.88153091701216</v>
      </c>
      <c r="N62" s="90">
        <v>283.95949076634963</v>
      </c>
      <c r="O62" s="35">
        <v>0</v>
      </c>
    </row>
    <row r="63" spans="1:16" x14ac:dyDescent="0.25">
      <c r="A63" s="71"/>
      <c r="C63" s="665"/>
      <c r="D63" s="666"/>
      <c r="E63" s="666"/>
      <c r="F63" s="666"/>
      <c r="G63" s="667"/>
      <c r="H63" s="660">
        <v>0</v>
      </c>
      <c r="I63" s="662"/>
      <c r="J63" s="660">
        <v>0</v>
      </c>
      <c r="K63" s="665"/>
      <c r="L63" s="666"/>
      <c r="M63" s="666"/>
      <c r="N63" s="668"/>
      <c r="O63" s="35">
        <v>0</v>
      </c>
    </row>
    <row r="64" spans="1:16" x14ac:dyDescent="0.25">
      <c r="A64" s="71" t="s">
        <v>27</v>
      </c>
      <c r="C64" s="665">
        <v>-9.3107999999999996E-2</v>
      </c>
      <c r="D64" s="666">
        <v>1.1045320000000001</v>
      </c>
      <c r="E64" s="666">
        <v>-2.1014759999999999</v>
      </c>
      <c r="F64" s="666">
        <v>-25.016232781906197</v>
      </c>
      <c r="G64" s="667">
        <v>-26.106284781906197</v>
      </c>
      <c r="H64" s="660">
        <v>0</v>
      </c>
      <c r="I64" s="662"/>
      <c r="J64" s="660">
        <v>0</v>
      </c>
      <c r="K64" s="665">
        <v>-9.3107999999999996E-2</v>
      </c>
      <c r="L64" s="666">
        <v>1.0114240000000001</v>
      </c>
      <c r="M64" s="666">
        <v>-1.090052</v>
      </c>
      <c r="N64" s="668">
        <v>-26.106284781906197</v>
      </c>
      <c r="O64" s="35">
        <v>0</v>
      </c>
    </row>
    <row r="65" spans="1:16" x14ac:dyDescent="0.25">
      <c r="A65" s="44" t="s">
        <v>57</v>
      </c>
      <c r="C65" s="88">
        <v>68.675798661846031</v>
      </c>
      <c r="D65" s="89">
        <v>77.736590145297129</v>
      </c>
      <c r="E65" s="89">
        <v>71.379090109868528</v>
      </c>
      <c r="F65" s="89">
        <v>40.061727067431733</v>
      </c>
      <c r="G65" s="90">
        <v>257.85320598444434</v>
      </c>
      <c r="H65" s="23">
        <v>-6.2527760746888816E-13</v>
      </c>
      <c r="I65" s="1"/>
      <c r="J65" s="23">
        <v>0</v>
      </c>
      <c r="K65" s="88">
        <v>68.675798661846031</v>
      </c>
      <c r="L65" s="89">
        <v>146.41238880714366</v>
      </c>
      <c r="M65" s="89">
        <v>217.79147891701217</v>
      </c>
      <c r="N65" s="90">
        <v>257.85320598444343</v>
      </c>
      <c r="O65" s="35">
        <v>0</v>
      </c>
    </row>
    <row r="66" spans="1:16" x14ac:dyDescent="0.25">
      <c r="A66" s="97" t="s">
        <v>58</v>
      </c>
      <c r="C66" s="98">
        <v>5.1771723695762599E-2</v>
      </c>
      <c r="D66" s="99">
        <v>4.4681650834740835E-2</v>
      </c>
      <c r="E66" s="99">
        <v>3.4895736068502624E-2</v>
      </c>
      <c r="F66" s="99">
        <v>2.2736293298214423E-2</v>
      </c>
      <c r="G66" s="100">
        <v>3.7512401970681841E-2</v>
      </c>
      <c r="H66" s="23">
        <v>-9.0205620750793969E-17</v>
      </c>
      <c r="I66" s="1"/>
      <c r="J66" s="23">
        <v>0</v>
      </c>
      <c r="K66" s="98">
        <v>5.1771723695762599E-2</v>
      </c>
      <c r="L66" s="99">
        <v>4.7748887018219166E-2</v>
      </c>
      <c r="M66" s="99">
        <v>4.2605670871218825E-2</v>
      </c>
      <c r="N66" s="101">
        <v>3.7512401970681709E-2</v>
      </c>
      <c r="O66" s="35">
        <v>0</v>
      </c>
    </row>
    <row r="67" spans="1:16" x14ac:dyDescent="0.25">
      <c r="H67" s="23">
        <v>0</v>
      </c>
      <c r="J67" s="23">
        <v>0</v>
      </c>
      <c r="O67" s="35">
        <v>0</v>
      </c>
    </row>
    <row r="68" spans="1:16" x14ac:dyDescent="0.25">
      <c r="A68" s="25" t="s">
        <v>59</v>
      </c>
      <c r="H68" s="23">
        <v>0</v>
      </c>
      <c r="K68" s="23"/>
      <c r="O68" s="22"/>
      <c r="P68" s="35"/>
    </row>
    <row r="69" spans="1:16" x14ac:dyDescent="0.25">
      <c r="A69" s="27" t="s">
        <v>2</v>
      </c>
      <c r="B69" s="29"/>
      <c r="C69" s="30" t="s">
        <v>3</v>
      </c>
      <c r="D69" s="31" t="s">
        <v>4</v>
      </c>
      <c r="E69" s="31" t="s">
        <v>5</v>
      </c>
      <c r="F69" s="31" t="s">
        <v>6</v>
      </c>
      <c r="H69" s="29">
        <v>0</v>
      </c>
      <c r="I69" s="103"/>
      <c r="K69" s="23"/>
      <c r="O69" s="22"/>
      <c r="P69" s="35"/>
    </row>
    <row r="70" spans="1:16" x14ac:dyDescent="0.25">
      <c r="A70" s="104" t="s">
        <v>60</v>
      </c>
      <c r="B70" s="35"/>
      <c r="C70" s="36"/>
      <c r="D70" s="40"/>
      <c r="E70" s="40"/>
      <c r="F70" s="38"/>
      <c r="G70" s="24"/>
      <c r="H70" s="35">
        <v>0</v>
      </c>
      <c r="I70" s="105"/>
      <c r="K70" s="23"/>
      <c r="O70" s="22"/>
      <c r="P70" s="35"/>
    </row>
    <row r="71" spans="1:16" x14ac:dyDescent="0.25">
      <c r="A71" s="33" t="s">
        <v>61</v>
      </c>
      <c r="B71" s="35"/>
      <c r="C71" s="107">
        <v>68676</v>
      </c>
      <c r="D71" s="108">
        <v>146357</v>
      </c>
      <c r="E71" s="108">
        <v>217796</v>
      </c>
      <c r="F71" s="109">
        <v>356746</v>
      </c>
      <c r="G71" s="24"/>
      <c r="H71" s="35">
        <v>0</v>
      </c>
      <c r="I71" s="111"/>
      <c r="K71" s="23"/>
      <c r="O71" s="22"/>
      <c r="P71" s="35"/>
    </row>
    <row r="72" spans="1:16" x14ac:dyDescent="0.25">
      <c r="A72" s="33" t="s">
        <v>62</v>
      </c>
      <c r="B72" s="35"/>
      <c r="C72" s="107"/>
      <c r="D72" s="108"/>
      <c r="E72" s="108"/>
      <c r="F72" s="109"/>
      <c r="G72" s="24"/>
      <c r="H72" s="35">
        <v>0</v>
      </c>
      <c r="I72" s="111"/>
      <c r="K72" s="23"/>
      <c r="O72" s="22"/>
      <c r="P72" s="35"/>
    </row>
    <row r="73" spans="1:16" x14ac:dyDescent="0.25">
      <c r="A73" s="33" t="s">
        <v>63</v>
      </c>
      <c r="B73" s="35"/>
      <c r="C73" s="107">
        <v>16881</v>
      </c>
      <c r="D73" s="108">
        <v>38727</v>
      </c>
      <c r="E73" s="108">
        <v>57607</v>
      </c>
      <c r="F73" s="109">
        <v>210331</v>
      </c>
      <c r="G73" s="24"/>
      <c r="H73" s="35">
        <v>0</v>
      </c>
      <c r="I73" s="111"/>
      <c r="K73" s="23"/>
      <c r="O73" s="22"/>
      <c r="P73" s="35"/>
    </row>
    <row r="74" spans="1:16" x14ac:dyDescent="0.25">
      <c r="A74" s="33" t="s">
        <v>64</v>
      </c>
      <c r="B74" s="35"/>
      <c r="C74" s="112">
        <v>15683</v>
      </c>
      <c r="D74" s="113">
        <v>36530</v>
      </c>
      <c r="E74" s="113">
        <v>55958</v>
      </c>
      <c r="F74" s="114">
        <v>79105</v>
      </c>
      <c r="G74" s="24"/>
      <c r="H74" s="35">
        <v>0</v>
      </c>
      <c r="I74" s="116"/>
      <c r="K74" s="23"/>
      <c r="O74" s="22"/>
      <c r="P74" s="35"/>
    </row>
    <row r="75" spans="1:16" x14ac:dyDescent="0.25">
      <c r="A75" s="117" t="s">
        <v>65</v>
      </c>
      <c r="B75" s="35"/>
      <c r="C75" s="112">
        <v>1681</v>
      </c>
      <c r="D75" s="118">
        <v>18596</v>
      </c>
      <c r="E75" s="113">
        <v>23783</v>
      </c>
      <c r="F75" s="114">
        <v>29312</v>
      </c>
      <c r="G75" s="24"/>
      <c r="H75" s="35">
        <v>0</v>
      </c>
      <c r="I75" s="116"/>
      <c r="K75" s="23"/>
      <c r="O75" s="22"/>
      <c r="P75" s="35"/>
    </row>
    <row r="76" spans="1:16" x14ac:dyDescent="0.25">
      <c r="A76" s="33" t="s">
        <v>66</v>
      </c>
      <c r="B76" s="35"/>
      <c r="C76" s="112">
        <v>8496</v>
      </c>
      <c r="D76" s="113"/>
      <c r="E76" s="113"/>
      <c r="F76" s="114"/>
      <c r="G76" s="24"/>
      <c r="H76" s="35">
        <v>0</v>
      </c>
      <c r="I76" s="116"/>
      <c r="K76" s="23"/>
      <c r="O76" s="22"/>
      <c r="P76" s="35"/>
    </row>
    <row r="77" spans="1:16" x14ac:dyDescent="0.25">
      <c r="A77" s="33" t="s">
        <v>67</v>
      </c>
      <c r="B77" s="35"/>
      <c r="C77" s="112"/>
      <c r="D77" s="113"/>
      <c r="E77" s="113"/>
      <c r="F77" s="114">
        <v>1714</v>
      </c>
      <c r="G77" s="24"/>
      <c r="H77" s="35">
        <v>0</v>
      </c>
      <c r="I77" s="116"/>
      <c r="K77" s="23"/>
      <c r="O77" s="22"/>
      <c r="P77" s="35"/>
    </row>
    <row r="78" spans="1:16" x14ac:dyDescent="0.25">
      <c r="A78" s="33" t="s">
        <v>68</v>
      </c>
      <c r="B78" s="35"/>
      <c r="C78" s="112"/>
      <c r="D78" s="113"/>
      <c r="E78" s="113"/>
      <c r="F78" s="114"/>
      <c r="G78" s="24"/>
      <c r="H78" s="35"/>
      <c r="I78" s="116"/>
      <c r="K78" s="23"/>
      <c r="O78" s="22"/>
      <c r="P78" s="35"/>
    </row>
    <row r="79" spans="1:16" x14ac:dyDescent="0.25">
      <c r="A79" s="33" t="s">
        <v>69</v>
      </c>
      <c r="B79" s="35"/>
      <c r="C79" s="112"/>
      <c r="D79" s="113"/>
      <c r="E79" s="113"/>
      <c r="F79" s="114"/>
      <c r="G79" s="24"/>
      <c r="H79" s="35"/>
      <c r="I79" s="116"/>
      <c r="K79" s="23"/>
      <c r="O79" s="22"/>
      <c r="P79" s="35"/>
    </row>
    <row r="80" spans="1:16" x14ac:dyDescent="0.25">
      <c r="A80" s="33" t="s">
        <v>70</v>
      </c>
      <c r="B80" s="35"/>
      <c r="C80" s="112">
        <v>1947</v>
      </c>
      <c r="D80" s="113">
        <v>4934</v>
      </c>
      <c r="E80" s="113">
        <v>5807</v>
      </c>
      <c r="F80" s="114">
        <v>1156</v>
      </c>
      <c r="G80" s="24"/>
      <c r="H80" s="35"/>
      <c r="I80" s="116"/>
      <c r="K80" s="23"/>
      <c r="O80" s="22"/>
      <c r="P80" s="35"/>
    </row>
    <row r="81" spans="1:16" x14ac:dyDescent="0.25">
      <c r="A81" s="33" t="s">
        <v>71</v>
      </c>
      <c r="B81" s="35"/>
      <c r="C81" s="112"/>
      <c r="D81" s="113"/>
      <c r="E81" s="113">
        <v>140688</v>
      </c>
      <c r="F81" s="114">
        <v>-39369</v>
      </c>
      <c r="G81" s="24"/>
      <c r="H81" s="35"/>
      <c r="I81" s="116"/>
      <c r="K81" s="23"/>
      <c r="O81" s="22"/>
      <c r="P81" s="35"/>
    </row>
    <row r="82" spans="1:16" x14ac:dyDescent="0.25">
      <c r="A82" s="33" t="s">
        <v>72</v>
      </c>
      <c r="B82" s="35"/>
      <c r="C82" s="112"/>
      <c r="D82" s="113"/>
      <c r="E82" s="113"/>
      <c r="F82" s="114">
        <v>-18916</v>
      </c>
      <c r="G82" s="24"/>
      <c r="H82" s="35"/>
      <c r="I82" s="116"/>
      <c r="K82" s="23"/>
      <c r="O82" s="22"/>
      <c r="P82" s="35"/>
    </row>
    <row r="83" spans="1:16" x14ac:dyDescent="0.25">
      <c r="A83" s="33" t="s">
        <v>73</v>
      </c>
      <c r="B83" s="35"/>
      <c r="C83" s="112"/>
      <c r="D83" s="113"/>
      <c r="E83" s="113"/>
      <c r="F83" s="114">
        <v>-6424</v>
      </c>
      <c r="G83" s="24"/>
      <c r="H83" s="35">
        <v>0</v>
      </c>
      <c r="I83" s="116"/>
      <c r="K83" s="23"/>
      <c r="O83" s="22"/>
      <c r="P83" s="35"/>
    </row>
    <row r="84" spans="1:16" x14ac:dyDescent="0.25">
      <c r="A84" s="33" t="s">
        <v>74</v>
      </c>
      <c r="B84" s="35"/>
      <c r="C84" s="112"/>
      <c r="D84" s="113"/>
      <c r="E84" s="113"/>
      <c r="F84" s="114">
        <v>-2401</v>
      </c>
      <c r="G84" s="24"/>
      <c r="H84" s="35">
        <v>0</v>
      </c>
      <c r="I84" s="116"/>
      <c r="K84" s="23"/>
      <c r="O84" s="22"/>
      <c r="P84" s="35"/>
    </row>
    <row r="85" spans="1:16" x14ac:dyDescent="0.25">
      <c r="A85" s="33" t="s">
        <v>75</v>
      </c>
      <c r="B85" s="35"/>
      <c r="C85" s="112"/>
      <c r="D85" s="113">
        <v>223</v>
      </c>
      <c r="E85" s="113"/>
      <c r="F85" s="114">
        <v>423</v>
      </c>
      <c r="G85" s="24"/>
      <c r="H85" s="35">
        <v>0</v>
      </c>
      <c r="I85" s="116"/>
      <c r="K85" s="23"/>
      <c r="O85" s="22"/>
      <c r="P85" s="35"/>
    </row>
    <row r="86" spans="1:16" x14ac:dyDescent="0.25">
      <c r="A86" s="33" t="s">
        <v>76</v>
      </c>
      <c r="B86" s="35"/>
      <c r="C86" s="112"/>
      <c r="D86" s="113"/>
      <c r="E86" s="113"/>
      <c r="F86" s="114"/>
      <c r="G86" s="24"/>
      <c r="H86" s="35">
        <v>0</v>
      </c>
      <c r="I86" s="116"/>
      <c r="K86" s="23"/>
      <c r="O86" s="22"/>
      <c r="P86" s="35"/>
    </row>
    <row r="87" spans="1:16" x14ac:dyDescent="0.25">
      <c r="A87" s="117" t="s">
        <v>77</v>
      </c>
      <c r="B87" s="35"/>
      <c r="C87" s="119"/>
      <c r="D87" s="113"/>
      <c r="E87" s="113"/>
      <c r="F87" s="114"/>
      <c r="G87" s="24"/>
      <c r="H87" s="35">
        <v>0</v>
      </c>
      <c r="I87" s="116"/>
      <c r="K87" s="23"/>
      <c r="O87" s="22"/>
      <c r="P87" s="35"/>
    </row>
    <row r="88" spans="1:16" x14ac:dyDescent="0.25">
      <c r="A88" s="33" t="s">
        <v>78</v>
      </c>
      <c r="B88" s="35"/>
      <c r="C88" s="119">
        <v>171</v>
      </c>
      <c r="D88" s="113"/>
      <c r="E88" s="113">
        <v>423</v>
      </c>
      <c r="F88" s="114"/>
      <c r="G88" s="24"/>
      <c r="H88" s="35">
        <v>0</v>
      </c>
      <c r="I88" s="116"/>
      <c r="K88" s="23"/>
      <c r="O88" s="22"/>
      <c r="P88" s="35"/>
    </row>
    <row r="89" spans="1:16" x14ac:dyDescent="0.25">
      <c r="A89" s="117" t="s">
        <v>79</v>
      </c>
      <c r="B89" s="35"/>
      <c r="C89" s="119">
        <v>803</v>
      </c>
      <c r="D89" s="113">
        <v>-1150</v>
      </c>
      <c r="E89" s="113">
        <v>-7598</v>
      </c>
      <c r="F89" s="114">
        <v>-8724</v>
      </c>
      <c r="G89" s="24"/>
      <c r="H89" s="35">
        <v>0</v>
      </c>
      <c r="I89" s="116"/>
      <c r="K89" s="23"/>
      <c r="O89" s="22"/>
      <c r="P89" s="35"/>
    </row>
    <row r="90" spans="1:16" x14ac:dyDescent="0.25">
      <c r="A90" s="117" t="s">
        <v>27</v>
      </c>
      <c r="B90" s="35"/>
      <c r="C90" s="119"/>
      <c r="D90" s="113">
        <v>-978</v>
      </c>
      <c r="E90" s="113">
        <v>-1090</v>
      </c>
      <c r="F90" s="114"/>
      <c r="G90" s="24"/>
      <c r="H90" s="35">
        <v>0</v>
      </c>
      <c r="I90" s="116"/>
      <c r="K90" s="23"/>
      <c r="O90" s="22"/>
      <c r="P90" s="35"/>
    </row>
    <row r="91" spans="1:16" s="127" customFormat="1" x14ac:dyDescent="0.25">
      <c r="A91" s="120" t="s">
        <v>80</v>
      </c>
      <c r="B91" s="123"/>
      <c r="C91" s="124">
        <v>114338</v>
      </c>
      <c r="D91" s="125">
        <v>243239</v>
      </c>
      <c r="E91" s="125">
        <v>493374</v>
      </c>
      <c r="F91" s="126">
        <v>602953</v>
      </c>
      <c r="H91" s="123">
        <v>0</v>
      </c>
      <c r="I91" s="129"/>
      <c r="J91" s="122"/>
      <c r="K91" s="131"/>
      <c r="L91" s="122"/>
      <c r="M91" s="122"/>
      <c r="N91" s="122"/>
      <c r="O91" s="122"/>
      <c r="P91" s="123"/>
    </row>
    <row r="92" spans="1:16" x14ac:dyDescent="0.25">
      <c r="A92" s="132" t="s">
        <v>81</v>
      </c>
      <c r="B92" s="35"/>
      <c r="C92" s="119"/>
      <c r="D92" s="118"/>
      <c r="E92" s="118"/>
      <c r="F92" s="133"/>
      <c r="G92" s="24"/>
      <c r="H92" s="35">
        <v>0</v>
      </c>
      <c r="I92" s="135"/>
      <c r="K92" s="23"/>
      <c r="O92" s="22"/>
      <c r="P92" s="35"/>
    </row>
    <row r="93" spans="1:16" x14ac:dyDescent="0.25">
      <c r="A93" s="117" t="s">
        <v>82</v>
      </c>
      <c r="B93" s="35"/>
      <c r="C93" s="112">
        <v>3586</v>
      </c>
      <c r="D93" s="113">
        <v>-273252</v>
      </c>
      <c r="E93" s="113">
        <v>-458291</v>
      </c>
      <c r="F93" s="114">
        <v>-480161</v>
      </c>
      <c r="G93" s="24"/>
      <c r="H93" s="35">
        <v>0</v>
      </c>
      <c r="I93" s="116"/>
      <c r="K93" s="23"/>
      <c r="O93" s="22"/>
      <c r="P93" s="35"/>
    </row>
    <row r="94" spans="1:16" x14ac:dyDescent="0.25">
      <c r="A94" s="117" t="s">
        <v>83</v>
      </c>
      <c r="B94" s="35"/>
      <c r="C94" s="112">
        <v>-3966</v>
      </c>
      <c r="D94" s="113">
        <v>-27636</v>
      </c>
      <c r="E94" s="113">
        <v>-83887</v>
      </c>
      <c r="F94" s="114">
        <v>-156041</v>
      </c>
      <c r="G94" s="24"/>
      <c r="H94" s="35">
        <v>0</v>
      </c>
      <c r="I94" s="116"/>
      <c r="K94" s="23"/>
      <c r="O94" s="22"/>
      <c r="P94" s="35"/>
    </row>
    <row r="95" spans="1:16" x14ac:dyDescent="0.25">
      <c r="A95" s="117" t="s">
        <v>84</v>
      </c>
      <c r="B95" s="35"/>
      <c r="C95" s="112">
        <v>-125723</v>
      </c>
      <c r="D95" s="113">
        <v>-299702</v>
      </c>
      <c r="E95" s="113">
        <v>-171359</v>
      </c>
      <c r="F95" s="114">
        <v>-136294</v>
      </c>
      <c r="G95" s="24"/>
      <c r="H95" s="35">
        <v>0</v>
      </c>
      <c r="I95" s="116"/>
      <c r="K95" s="23"/>
      <c r="O95" s="22"/>
      <c r="P95" s="35"/>
    </row>
    <row r="96" spans="1:16" x14ac:dyDescent="0.25">
      <c r="A96" s="117" t="s">
        <v>85</v>
      </c>
      <c r="B96" s="35"/>
      <c r="C96" s="112"/>
      <c r="D96" s="113">
        <v>-131258</v>
      </c>
      <c r="E96" s="113"/>
      <c r="F96" s="114"/>
      <c r="G96" s="24"/>
      <c r="H96" s="35">
        <v>0</v>
      </c>
      <c r="I96" s="116"/>
      <c r="K96" s="23"/>
      <c r="O96" s="22"/>
      <c r="P96" s="35"/>
    </row>
    <row r="97" spans="1:16" x14ac:dyDescent="0.25">
      <c r="A97" s="117" t="s">
        <v>86</v>
      </c>
      <c r="B97" s="35"/>
      <c r="C97" s="112">
        <v>-19582</v>
      </c>
      <c r="D97" s="113">
        <v>-48644</v>
      </c>
      <c r="E97" s="113"/>
      <c r="F97" s="114"/>
      <c r="G97" s="24"/>
      <c r="H97" s="35">
        <v>0</v>
      </c>
      <c r="I97" s="116"/>
      <c r="K97" s="23"/>
      <c r="O97" s="22"/>
      <c r="P97" s="35"/>
    </row>
    <row r="98" spans="1:16" x14ac:dyDescent="0.25">
      <c r="A98" s="117" t="s">
        <v>87</v>
      </c>
      <c r="B98" s="35"/>
      <c r="C98" s="112">
        <v>-2085</v>
      </c>
      <c r="D98" s="113">
        <v>234</v>
      </c>
      <c r="E98" s="113">
        <v>99682</v>
      </c>
      <c r="F98" s="114">
        <v>8433</v>
      </c>
      <c r="G98" s="24"/>
      <c r="H98" s="35"/>
      <c r="I98" s="116"/>
      <c r="K98" s="23"/>
      <c r="O98" s="22"/>
      <c r="P98" s="35"/>
    </row>
    <row r="99" spans="1:16" x14ac:dyDescent="0.25">
      <c r="A99" s="117" t="s">
        <v>88</v>
      </c>
      <c r="B99" s="35"/>
      <c r="C99" s="112">
        <v>158031</v>
      </c>
      <c r="D99" s="113">
        <v>337103</v>
      </c>
      <c r="E99" s="113">
        <v>413849</v>
      </c>
      <c r="F99" s="114">
        <v>476975</v>
      </c>
      <c r="G99" s="24"/>
      <c r="H99" s="35">
        <v>0</v>
      </c>
      <c r="I99" s="116"/>
      <c r="K99" s="23"/>
      <c r="O99" s="22"/>
      <c r="P99" s="35"/>
    </row>
    <row r="100" spans="1:16" s="127" customFormat="1" x14ac:dyDescent="0.25">
      <c r="A100" s="120" t="s">
        <v>89</v>
      </c>
      <c r="B100" s="123"/>
      <c r="C100" s="124">
        <v>124599</v>
      </c>
      <c r="D100" s="125">
        <v>-199916</v>
      </c>
      <c r="E100" s="125">
        <v>293368</v>
      </c>
      <c r="F100" s="126">
        <v>315865</v>
      </c>
      <c r="H100" s="123">
        <v>0</v>
      </c>
      <c r="I100" s="129"/>
      <c r="J100" s="122"/>
      <c r="K100" s="131"/>
      <c r="L100" s="122"/>
      <c r="M100" s="122"/>
      <c r="N100" s="122"/>
      <c r="O100" s="122"/>
      <c r="P100" s="123"/>
    </row>
    <row r="101" spans="1:16" x14ac:dyDescent="0.25">
      <c r="A101" s="117" t="s">
        <v>90</v>
      </c>
      <c r="B101" s="35"/>
      <c r="C101" s="112">
        <v>-3240</v>
      </c>
      <c r="D101" s="113">
        <v>-15327</v>
      </c>
      <c r="E101" s="113">
        <v>-21652</v>
      </c>
      <c r="F101" s="114">
        <v>-31766</v>
      </c>
      <c r="G101" s="24"/>
      <c r="H101" s="35">
        <v>0</v>
      </c>
      <c r="I101" s="116"/>
      <c r="K101" s="23"/>
      <c r="O101" s="22"/>
      <c r="P101" s="35"/>
    </row>
    <row r="102" spans="1:16" x14ac:dyDescent="0.25">
      <c r="A102" s="117" t="s">
        <v>91</v>
      </c>
      <c r="B102" s="35"/>
      <c r="C102" s="112"/>
      <c r="D102" s="113">
        <v>-12145</v>
      </c>
      <c r="E102" s="113">
        <v>-58372</v>
      </c>
      <c r="F102" s="114">
        <v>-65866</v>
      </c>
      <c r="G102" s="24"/>
      <c r="H102" s="35">
        <v>0</v>
      </c>
      <c r="I102" s="116"/>
      <c r="K102" s="23"/>
      <c r="O102" s="22"/>
      <c r="P102" s="35"/>
    </row>
    <row r="103" spans="1:16" x14ac:dyDescent="0.25">
      <c r="A103" s="117" t="s">
        <v>92</v>
      </c>
      <c r="B103" s="35"/>
      <c r="C103" s="112"/>
      <c r="D103" s="113">
        <v>-42548</v>
      </c>
      <c r="E103" s="113">
        <v>-169834</v>
      </c>
      <c r="F103" s="114">
        <v>-210331</v>
      </c>
      <c r="G103" s="24"/>
      <c r="H103" s="35">
        <v>0</v>
      </c>
      <c r="I103" s="116"/>
      <c r="K103" s="23"/>
      <c r="O103" s="22"/>
      <c r="P103" s="35"/>
    </row>
    <row r="104" spans="1:16" s="127" customFormat="1" x14ac:dyDescent="0.25">
      <c r="A104" s="44" t="s">
        <v>93</v>
      </c>
      <c r="B104" s="123"/>
      <c r="C104" s="136">
        <v>121359</v>
      </c>
      <c r="D104" s="137">
        <v>-269936</v>
      </c>
      <c r="E104" s="137">
        <v>43510</v>
      </c>
      <c r="F104" s="138">
        <v>7902</v>
      </c>
      <c r="H104" s="123">
        <v>0</v>
      </c>
      <c r="I104" s="129"/>
      <c r="J104" s="122"/>
      <c r="K104" s="131"/>
      <c r="L104" s="122"/>
      <c r="M104" s="122"/>
      <c r="N104" s="122"/>
      <c r="O104" s="122"/>
      <c r="P104" s="123"/>
    </row>
    <row r="105" spans="1:16" x14ac:dyDescent="0.25">
      <c r="A105" s="49"/>
      <c r="B105" s="35"/>
      <c r="C105" s="112"/>
      <c r="D105" s="113"/>
      <c r="E105" s="113"/>
      <c r="F105" s="114"/>
      <c r="G105" s="24"/>
      <c r="H105" s="35">
        <v>0</v>
      </c>
      <c r="I105" s="116"/>
      <c r="K105" s="23"/>
      <c r="O105" s="22"/>
      <c r="P105" s="35"/>
    </row>
    <row r="106" spans="1:16" x14ac:dyDescent="0.25">
      <c r="A106" s="132" t="s">
        <v>94</v>
      </c>
      <c r="B106" s="35"/>
      <c r="C106" s="119"/>
      <c r="D106" s="118"/>
      <c r="E106" s="118"/>
      <c r="F106" s="133"/>
      <c r="G106" s="24"/>
      <c r="H106" s="35">
        <v>0</v>
      </c>
      <c r="I106" s="135"/>
      <c r="K106" s="23"/>
      <c r="O106" s="22"/>
      <c r="P106" s="35"/>
    </row>
    <row r="107" spans="1:16" x14ac:dyDescent="0.25">
      <c r="A107" s="117" t="s">
        <v>95</v>
      </c>
      <c r="B107" s="35"/>
      <c r="C107" s="112"/>
      <c r="D107" s="113"/>
      <c r="E107" s="113"/>
      <c r="F107" s="114">
        <v>-257790</v>
      </c>
      <c r="G107" s="24"/>
      <c r="H107" s="35">
        <v>0</v>
      </c>
      <c r="I107" s="116"/>
      <c r="K107" s="23"/>
      <c r="O107" s="22"/>
      <c r="P107" s="35"/>
    </row>
    <row r="108" spans="1:16" x14ac:dyDescent="0.25">
      <c r="A108" s="117" t="s">
        <v>96</v>
      </c>
      <c r="B108" s="35"/>
      <c r="C108" s="112">
        <v>-89411</v>
      </c>
      <c r="D108" s="113">
        <v>-185845</v>
      </c>
      <c r="E108" s="113">
        <v>-258055</v>
      </c>
      <c r="F108" s="114">
        <v>-142620</v>
      </c>
      <c r="G108" s="24"/>
      <c r="H108" s="35">
        <v>0</v>
      </c>
      <c r="I108" s="116"/>
      <c r="K108" s="23"/>
      <c r="O108" s="22"/>
      <c r="P108" s="35"/>
    </row>
    <row r="109" spans="1:16" x14ac:dyDescent="0.25">
      <c r="A109" s="117" t="s">
        <v>97</v>
      </c>
      <c r="B109" s="35"/>
      <c r="C109" s="112">
        <v>-1557</v>
      </c>
      <c r="D109" s="113">
        <v>-1614</v>
      </c>
      <c r="E109" s="113">
        <v>-1634</v>
      </c>
      <c r="F109" s="114">
        <v>-1623</v>
      </c>
      <c r="G109" s="24"/>
      <c r="H109" s="35">
        <v>0</v>
      </c>
      <c r="I109" s="116"/>
      <c r="K109" s="23"/>
      <c r="O109" s="22"/>
      <c r="P109" s="35"/>
    </row>
    <row r="110" spans="1:16" x14ac:dyDescent="0.25">
      <c r="A110" s="117" t="s">
        <v>98</v>
      </c>
      <c r="C110" s="112"/>
      <c r="D110" s="113"/>
      <c r="E110" s="113">
        <v>29146</v>
      </c>
      <c r="F110" s="114">
        <v>39369</v>
      </c>
      <c r="H110" s="23">
        <v>0</v>
      </c>
      <c r="I110" s="116"/>
      <c r="K110" s="23"/>
      <c r="O110" s="22"/>
      <c r="P110" s="35"/>
    </row>
    <row r="111" spans="1:16" x14ac:dyDescent="0.25">
      <c r="A111" s="117" t="s">
        <v>99</v>
      </c>
      <c r="C111" s="112">
        <v>2234</v>
      </c>
      <c r="D111" s="113">
        <v>716</v>
      </c>
      <c r="E111" s="113">
        <v>2217</v>
      </c>
      <c r="F111" s="114">
        <v>14392</v>
      </c>
      <c r="H111" s="23">
        <v>0</v>
      </c>
      <c r="I111" s="116"/>
      <c r="K111" s="23"/>
      <c r="O111" s="22"/>
      <c r="P111" s="35"/>
    </row>
    <row r="112" spans="1:16" x14ac:dyDescent="0.25">
      <c r="A112" s="117" t="s">
        <v>100</v>
      </c>
      <c r="C112" s="112">
        <v>1600</v>
      </c>
      <c r="D112" s="113">
        <v>1655</v>
      </c>
      <c r="E112" s="113"/>
      <c r="F112" s="114">
        <v>1664</v>
      </c>
      <c r="H112" s="23">
        <v>0</v>
      </c>
      <c r="I112" s="116"/>
      <c r="K112" s="23"/>
      <c r="O112" s="22"/>
      <c r="P112" s="35"/>
    </row>
    <row r="113" spans="1:16" x14ac:dyDescent="0.25">
      <c r="A113" s="117" t="s">
        <v>101</v>
      </c>
      <c r="C113" s="119"/>
      <c r="D113" s="118"/>
      <c r="E113" s="118"/>
      <c r="F113" s="133"/>
      <c r="H113" s="23">
        <v>0</v>
      </c>
      <c r="I113" s="135"/>
      <c r="K113" s="23"/>
      <c r="O113" s="22"/>
      <c r="P113" s="35"/>
    </row>
    <row r="114" spans="1:16" x14ac:dyDescent="0.25">
      <c r="A114" s="117" t="s">
        <v>102</v>
      </c>
      <c r="C114" s="112"/>
      <c r="D114" s="113">
        <v>-292116</v>
      </c>
      <c r="E114" s="113"/>
      <c r="F114" s="114"/>
      <c r="I114" s="116"/>
      <c r="K114" s="23"/>
      <c r="O114" s="22"/>
      <c r="P114" s="35"/>
    </row>
    <row r="115" spans="1:16" x14ac:dyDescent="0.25">
      <c r="A115" s="117" t="s">
        <v>103</v>
      </c>
      <c r="C115" s="112"/>
      <c r="D115" s="113"/>
      <c r="E115" s="113"/>
      <c r="F115" s="114"/>
      <c r="H115" s="23">
        <v>0</v>
      </c>
      <c r="I115" s="116"/>
      <c r="K115" s="23"/>
      <c r="O115" s="22"/>
      <c r="P115" s="35"/>
    </row>
    <row r="116" spans="1:16" s="127" customFormat="1" x14ac:dyDescent="0.25">
      <c r="A116" s="44" t="s">
        <v>104</v>
      </c>
      <c r="B116" s="131"/>
      <c r="C116" s="136">
        <v>-87134</v>
      </c>
      <c r="D116" s="137">
        <v>-477204</v>
      </c>
      <c r="E116" s="137">
        <v>-228326</v>
      </c>
      <c r="F116" s="138">
        <v>-346608</v>
      </c>
      <c r="G116" s="122"/>
      <c r="H116" s="131">
        <v>0</v>
      </c>
      <c r="I116" s="129"/>
      <c r="J116" s="122"/>
      <c r="K116" s="131"/>
      <c r="L116" s="122"/>
      <c r="M116" s="122"/>
      <c r="N116" s="122"/>
      <c r="O116" s="122"/>
      <c r="P116" s="123"/>
    </row>
    <row r="117" spans="1:16" x14ac:dyDescent="0.25">
      <c r="A117" s="49"/>
      <c r="C117" s="112"/>
      <c r="D117" s="113"/>
      <c r="E117" s="113"/>
      <c r="F117" s="133"/>
      <c r="H117" s="23">
        <v>0</v>
      </c>
      <c r="I117" s="116"/>
      <c r="K117" s="23"/>
      <c r="O117" s="22"/>
      <c r="P117" s="35"/>
    </row>
    <row r="118" spans="1:16" x14ac:dyDescent="0.25">
      <c r="A118" s="132" t="s">
        <v>105</v>
      </c>
      <c r="C118" s="119"/>
      <c r="D118" s="118"/>
      <c r="E118" s="118"/>
      <c r="F118" s="133"/>
      <c r="H118" s="23">
        <v>0</v>
      </c>
      <c r="I118" s="135"/>
      <c r="K118" s="23"/>
      <c r="O118" s="22"/>
      <c r="P118" s="35"/>
    </row>
    <row r="119" spans="1:16" x14ac:dyDescent="0.25">
      <c r="A119" s="117" t="s">
        <v>106</v>
      </c>
      <c r="C119" s="112">
        <v>-5898</v>
      </c>
      <c r="D119" s="113">
        <v>351481</v>
      </c>
      <c r="E119" s="113">
        <v>150147</v>
      </c>
      <c r="F119" s="114">
        <v>85134</v>
      </c>
      <c r="H119" s="23">
        <v>0</v>
      </c>
      <c r="I119" s="116"/>
      <c r="K119" s="23"/>
      <c r="O119" s="22"/>
      <c r="P119" s="35"/>
    </row>
    <row r="120" spans="1:16" x14ac:dyDescent="0.25">
      <c r="A120" s="117" t="s">
        <v>107</v>
      </c>
      <c r="C120" s="112">
        <v>1000</v>
      </c>
      <c r="D120" s="113">
        <v>29475</v>
      </c>
      <c r="E120" s="113">
        <v>32655</v>
      </c>
      <c r="F120" s="114">
        <v>129659</v>
      </c>
      <c r="I120" s="116"/>
      <c r="K120" s="23"/>
      <c r="O120" s="22"/>
      <c r="P120" s="35"/>
    </row>
    <row r="121" spans="1:16" x14ac:dyDescent="0.25">
      <c r="A121" s="117" t="s">
        <v>108</v>
      </c>
      <c r="C121" s="112"/>
      <c r="D121" s="113"/>
      <c r="E121" s="113">
        <v>-131258</v>
      </c>
      <c r="F121" s="114">
        <v>-176911</v>
      </c>
      <c r="I121" s="116"/>
      <c r="K121" s="23"/>
      <c r="O121" s="22"/>
      <c r="P121" s="35"/>
    </row>
    <row r="122" spans="1:16" x14ac:dyDescent="0.25">
      <c r="A122" s="117" t="s">
        <v>109</v>
      </c>
      <c r="C122" s="112"/>
      <c r="D122" s="113">
        <v>991000</v>
      </c>
      <c r="E122" s="113">
        <v>990735</v>
      </c>
      <c r="F122" s="114">
        <v>988000</v>
      </c>
      <c r="I122" s="116"/>
      <c r="K122" s="23"/>
      <c r="O122" s="22"/>
      <c r="P122" s="35"/>
    </row>
    <row r="123" spans="1:16" x14ac:dyDescent="0.25">
      <c r="A123" s="117" t="s">
        <v>110</v>
      </c>
      <c r="C123" s="112"/>
      <c r="D123" s="113"/>
      <c r="E123" s="113"/>
      <c r="F123" s="114"/>
      <c r="I123" s="116"/>
      <c r="K123" s="23"/>
      <c r="O123" s="22"/>
      <c r="P123" s="35"/>
    </row>
    <row r="124" spans="1:16" x14ac:dyDescent="0.25">
      <c r="A124" s="117" t="s">
        <v>111</v>
      </c>
      <c r="C124" s="112"/>
      <c r="D124" s="113"/>
      <c r="E124" s="113"/>
      <c r="F124" s="114"/>
      <c r="H124" s="23">
        <v>0</v>
      </c>
      <c r="I124" s="116"/>
      <c r="K124" s="23"/>
      <c r="O124" s="22"/>
      <c r="P124" s="35"/>
    </row>
    <row r="125" spans="1:16" x14ac:dyDescent="0.25">
      <c r="A125" s="117" t="s">
        <v>112</v>
      </c>
      <c r="C125" s="112">
        <v>2864</v>
      </c>
      <c r="D125" s="113">
        <v>787</v>
      </c>
      <c r="E125" s="113">
        <v>-4793</v>
      </c>
      <c r="F125" s="114">
        <v>-6173</v>
      </c>
      <c r="H125" s="23">
        <v>0</v>
      </c>
      <c r="I125" s="116"/>
      <c r="K125" s="23"/>
      <c r="O125" s="22"/>
      <c r="P125" s="35"/>
    </row>
    <row r="126" spans="1:16" x14ac:dyDescent="0.25">
      <c r="A126" s="117" t="s">
        <v>113</v>
      </c>
      <c r="C126" s="112"/>
      <c r="D126" s="113"/>
      <c r="E126" s="113"/>
      <c r="F126" s="114"/>
      <c r="H126" s="23">
        <v>0</v>
      </c>
      <c r="I126" s="116"/>
      <c r="K126" s="23"/>
      <c r="O126" s="22"/>
      <c r="P126" s="35"/>
    </row>
    <row r="127" spans="1:16" x14ac:dyDescent="0.25">
      <c r="A127" s="33" t="s">
        <v>114</v>
      </c>
      <c r="C127" s="112"/>
      <c r="D127" s="113"/>
      <c r="E127" s="113"/>
      <c r="F127" s="114"/>
      <c r="H127" s="23">
        <v>0</v>
      </c>
      <c r="I127" s="116"/>
      <c r="K127" s="23"/>
      <c r="O127" s="22"/>
      <c r="P127" s="35"/>
    </row>
    <row r="128" spans="1:16" x14ac:dyDescent="0.25">
      <c r="A128" s="33" t="s">
        <v>115</v>
      </c>
      <c r="C128" s="112"/>
      <c r="D128" s="113"/>
      <c r="E128" s="113">
        <v>15147</v>
      </c>
      <c r="F128" s="114">
        <v>116</v>
      </c>
      <c r="H128" s="23">
        <v>0</v>
      </c>
      <c r="I128" s="116"/>
      <c r="K128" s="23"/>
      <c r="O128" s="22"/>
      <c r="P128" s="35"/>
    </row>
    <row r="129" spans="1:16" s="127" customFormat="1" x14ac:dyDescent="0.25">
      <c r="A129" s="44" t="s">
        <v>116</v>
      </c>
      <c r="B129" s="131"/>
      <c r="C129" s="136">
        <v>-2034</v>
      </c>
      <c r="D129" s="137">
        <v>1372743</v>
      </c>
      <c r="E129" s="137">
        <v>1052633</v>
      </c>
      <c r="F129" s="138">
        <v>1019825</v>
      </c>
      <c r="G129" s="122"/>
      <c r="H129" s="131">
        <v>0</v>
      </c>
      <c r="I129" s="129"/>
      <c r="J129" s="122"/>
      <c r="K129" s="131"/>
      <c r="L129" s="122"/>
      <c r="M129" s="122"/>
      <c r="N129" s="122"/>
      <c r="O129" s="122"/>
      <c r="P129" s="123"/>
    </row>
    <row r="130" spans="1:16" x14ac:dyDescent="0.25">
      <c r="A130" s="33"/>
      <c r="C130" s="112"/>
      <c r="D130" s="113"/>
      <c r="E130" s="113"/>
      <c r="F130" s="114"/>
      <c r="H130" s="23">
        <v>0</v>
      </c>
      <c r="I130" s="116"/>
      <c r="K130" s="23"/>
      <c r="O130" s="22"/>
      <c r="P130" s="35"/>
    </row>
    <row r="131" spans="1:16" s="127" customFormat="1" x14ac:dyDescent="0.25">
      <c r="A131" s="49" t="s">
        <v>117</v>
      </c>
      <c r="B131" s="131"/>
      <c r="C131" s="124">
        <v>32191</v>
      </c>
      <c r="D131" s="125">
        <v>625603</v>
      </c>
      <c r="E131" s="125">
        <v>867817</v>
      </c>
      <c r="F131" s="126">
        <v>681119</v>
      </c>
      <c r="G131" s="122"/>
      <c r="H131" s="131">
        <v>0</v>
      </c>
      <c r="I131" s="129"/>
      <c r="J131" s="122"/>
      <c r="K131" s="131"/>
      <c r="L131" s="122"/>
      <c r="M131" s="122"/>
      <c r="N131" s="122"/>
      <c r="O131" s="122"/>
      <c r="P131" s="123"/>
    </row>
    <row r="132" spans="1:16" x14ac:dyDescent="0.25">
      <c r="A132" s="33" t="s">
        <v>118</v>
      </c>
      <c r="C132" s="112">
        <v>141611</v>
      </c>
      <c r="D132" s="113">
        <v>141611</v>
      </c>
      <c r="E132" s="113">
        <v>141611</v>
      </c>
      <c r="F132" s="114">
        <v>141611</v>
      </c>
      <c r="H132" s="23">
        <v>0</v>
      </c>
      <c r="I132" s="116"/>
      <c r="K132" s="23"/>
      <c r="O132" s="22"/>
      <c r="P132" s="35"/>
    </row>
    <row r="133" spans="1:16" x14ac:dyDescent="0.25">
      <c r="A133" s="33" t="s">
        <v>119</v>
      </c>
      <c r="C133" s="112">
        <v>56</v>
      </c>
      <c r="D133" s="113">
        <v>4205</v>
      </c>
      <c r="E133" s="113">
        <v>3669</v>
      </c>
      <c r="F133" s="114">
        <v>5771</v>
      </c>
      <c r="H133" s="23">
        <v>0</v>
      </c>
      <c r="I133" s="116"/>
      <c r="K133" s="23"/>
      <c r="O133" s="22"/>
      <c r="P133" s="35"/>
    </row>
    <row r="134" spans="1:16" s="127" customFormat="1" x14ac:dyDescent="0.25">
      <c r="A134" s="44" t="s">
        <v>120</v>
      </c>
      <c r="B134" s="139"/>
      <c r="C134" s="140">
        <v>173858</v>
      </c>
      <c r="D134" s="141">
        <v>771419</v>
      </c>
      <c r="E134" s="141">
        <v>1013097</v>
      </c>
      <c r="F134" s="142">
        <v>828501</v>
      </c>
      <c r="G134" s="143"/>
      <c r="H134" s="131">
        <v>0</v>
      </c>
      <c r="I134" s="129"/>
      <c r="J134" s="122"/>
      <c r="K134" s="131"/>
      <c r="L134" s="122"/>
      <c r="M134" s="122"/>
      <c r="N134" s="122"/>
      <c r="O134" s="122"/>
      <c r="P134" s="123"/>
    </row>
    <row r="135" spans="1:16" x14ac:dyDescent="0.25">
      <c r="C135" s="145"/>
      <c r="D135" s="145"/>
      <c r="E135" s="145"/>
      <c r="F135" s="145"/>
      <c r="H135" s="23">
        <v>0</v>
      </c>
      <c r="J135" s="23">
        <v>0</v>
      </c>
    </row>
    <row r="136" spans="1:16" x14ac:dyDescent="0.25">
      <c r="H136" s="23">
        <v>0</v>
      </c>
      <c r="J136" s="23">
        <v>0</v>
      </c>
      <c r="O136" s="35">
        <v>0</v>
      </c>
    </row>
    <row r="137" spans="1:16" x14ac:dyDescent="0.25">
      <c r="A137" s="25" t="s">
        <v>121</v>
      </c>
      <c r="H137" s="23">
        <v>0</v>
      </c>
      <c r="J137" s="23">
        <v>0</v>
      </c>
      <c r="O137" s="35">
        <v>0</v>
      </c>
    </row>
    <row r="138" spans="1:16" x14ac:dyDescent="0.25">
      <c r="A138" s="25" t="s">
        <v>122</v>
      </c>
      <c r="B138" s="29"/>
      <c r="C138" s="30" t="s">
        <v>3</v>
      </c>
      <c r="D138" s="31" t="s">
        <v>4</v>
      </c>
      <c r="E138" s="31" t="s">
        <v>5</v>
      </c>
      <c r="F138" s="31" t="s">
        <v>6</v>
      </c>
      <c r="G138" s="64">
        <v>2010</v>
      </c>
      <c r="H138" s="29">
        <v>0</v>
      </c>
      <c r="I138" s="1"/>
      <c r="J138" s="23" t="e">
        <v>#VALUE!</v>
      </c>
      <c r="K138" s="146" t="s">
        <v>36</v>
      </c>
      <c r="L138" s="147" t="s">
        <v>37</v>
      </c>
      <c r="M138" s="147" t="s">
        <v>38</v>
      </c>
      <c r="N138" s="148" t="s">
        <v>39</v>
      </c>
      <c r="O138" s="35" t="e">
        <v>#VALUE!</v>
      </c>
    </row>
    <row r="139" spans="1:16" x14ac:dyDescent="0.25">
      <c r="A139" s="149"/>
      <c r="C139" s="66"/>
      <c r="D139" s="67"/>
      <c r="E139" s="67"/>
      <c r="F139" s="67"/>
      <c r="G139" s="68"/>
      <c r="H139" s="23">
        <v>0</v>
      </c>
      <c r="I139" s="2"/>
      <c r="J139" s="23">
        <v>0</v>
      </c>
      <c r="K139" s="150"/>
      <c r="L139" s="151"/>
      <c r="M139" s="151"/>
      <c r="N139" s="152"/>
      <c r="O139" s="35">
        <v>0</v>
      </c>
    </row>
    <row r="140" spans="1:16" x14ac:dyDescent="0.25">
      <c r="A140" s="71" t="s">
        <v>123</v>
      </c>
      <c r="C140" s="158">
        <v>9269</v>
      </c>
      <c r="D140" s="159">
        <v>13781</v>
      </c>
      <c r="E140" s="159">
        <v>17094</v>
      </c>
      <c r="F140" s="159">
        <v>11780</v>
      </c>
      <c r="G140" s="157">
        <v>51924</v>
      </c>
      <c r="H140" s="23">
        <v>0</v>
      </c>
      <c r="I140" s="9"/>
      <c r="J140" s="23">
        <v>0</v>
      </c>
      <c r="K140" s="154">
        <v>9269</v>
      </c>
      <c r="L140" s="155">
        <v>23050</v>
      </c>
      <c r="M140" s="155">
        <v>40144</v>
      </c>
      <c r="N140" s="161">
        <v>51924</v>
      </c>
      <c r="O140" s="35">
        <v>0</v>
      </c>
    </row>
    <row r="141" spans="1:16" x14ac:dyDescent="0.25">
      <c r="A141" s="71" t="s">
        <v>124</v>
      </c>
      <c r="C141" s="158">
        <v>5125</v>
      </c>
      <c r="D141" s="159">
        <v>5206</v>
      </c>
      <c r="E141" s="159">
        <v>5761</v>
      </c>
      <c r="F141" s="159">
        <v>6347</v>
      </c>
      <c r="G141" s="157">
        <v>22439</v>
      </c>
      <c r="H141" s="23">
        <v>0</v>
      </c>
      <c r="I141" s="9"/>
      <c r="J141" s="23">
        <v>0</v>
      </c>
      <c r="K141" s="154">
        <v>5125</v>
      </c>
      <c r="L141" s="155">
        <v>10331</v>
      </c>
      <c r="M141" s="155">
        <v>16092</v>
      </c>
      <c r="N141" s="161">
        <v>22439</v>
      </c>
      <c r="O141" s="35">
        <v>0</v>
      </c>
    </row>
    <row r="142" spans="1:16" x14ac:dyDescent="0.25">
      <c r="A142" s="44" t="s">
        <v>125</v>
      </c>
      <c r="C142" s="162">
        <v>14394</v>
      </c>
      <c r="D142" s="163">
        <v>18987</v>
      </c>
      <c r="E142" s="163">
        <v>22855</v>
      </c>
      <c r="F142" s="163">
        <v>18127</v>
      </c>
      <c r="G142" s="164">
        <v>74363</v>
      </c>
      <c r="H142" s="23">
        <v>0</v>
      </c>
      <c r="I142" s="10"/>
      <c r="J142" s="23">
        <v>0</v>
      </c>
      <c r="K142" s="162">
        <v>14394</v>
      </c>
      <c r="L142" s="163">
        <v>33381</v>
      </c>
      <c r="M142" s="163">
        <v>56236</v>
      </c>
      <c r="N142" s="164">
        <v>74363</v>
      </c>
      <c r="O142" s="35">
        <v>0</v>
      </c>
    </row>
    <row r="143" spans="1:16" x14ac:dyDescent="0.25">
      <c r="A143" s="44" t="s">
        <v>129</v>
      </c>
      <c r="C143" s="166">
        <v>995.7485289376126</v>
      </c>
      <c r="D143" s="167">
        <v>1348.8880248244184</v>
      </c>
      <c r="E143" s="167">
        <v>1689.9130711408136</v>
      </c>
      <c r="F143" s="167">
        <v>1348.4889546222496</v>
      </c>
      <c r="G143" s="168">
        <v>5383.0385795250941</v>
      </c>
      <c r="H143" s="23">
        <v>0</v>
      </c>
      <c r="I143" s="12"/>
      <c r="J143" s="23">
        <v>0</v>
      </c>
      <c r="K143" s="166">
        <v>995.74852893761272</v>
      </c>
      <c r="L143" s="167">
        <v>2344.6365537620309</v>
      </c>
      <c r="M143" s="167">
        <v>4034.5496249028447</v>
      </c>
      <c r="N143" s="168">
        <v>5383.0385795250941</v>
      </c>
      <c r="O143" s="35">
        <v>0</v>
      </c>
    </row>
    <row r="144" spans="1:16" x14ac:dyDescent="0.25">
      <c r="A144" s="44" t="s">
        <v>130</v>
      </c>
      <c r="C144" s="166">
        <v>132.47270998386853</v>
      </c>
      <c r="D144" s="167">
        <v>166.37205993782356</v>
      </c>
      <c r="E144" s="167">
        <v>176.1443528798448</v>
      </c>
      <c r="F144" s="167">
        <v>137.26353259805725</v>
      </c>
      <c r="G144" s="168">
        <v>612.25265539959412</v>
      </c>
      <c r="H144" s="23">
        <v>0</v>
      </c>
      <c r="I144" s="12"/>
      <c r="J144" s="23">
        <v>0</v>
      </c>
      <c r="K144" s="166">
        <v>132.47270998386853</v>
      </c>
      <c r="L144" s="167">
        <v>298.84476992169215</v>
      </c>
      <c r="M144" s="167">
        <v>474.98912280153695</v>
      </c>
      <c r="N144" s="168">
        <v>612.25265539959423</v>
      </c>
      <c r="O144" s="35">
        <v>0</v>
      </c>
    </row>
    <row r="145" spans="1:15" x14ac:dyDescent="0.25">
      <c r="A145" s="170" t="s">
        <v>131</v>
      </c>
      <c r="C145" s="176">
        <v>0.13303831854535278</v>
      </c>
      <c r="D145" s="177">
        <v>0.12334015639250695</v>
      </c>
      <c r="E145" s="177">
        <v>0.10423278918183325</v>
      </c>
      <c r="F145" s="177">
        <v>0.10179062433367035</v>
      </c>
      <c r="G145" s="178">
        <v>0.11373737088349248</v>
      </c>
      <c r="H145" s="23">
        <v>0</v>
      </c>
      <c r="I145" s="5"/>
      <c r="J145" s="23">
        <v>0</v>
      </c>
      <c r="K145" s="176">
        <v>0.13303831854535275</v>
      </c>
      <c r="L145" s="177">
        <v>0.12745888885942167</v>
      </c>
      <c r="M145" s="177">
        <v>0.11773039544977094</v>
      </c>
      <c r="N145" s="180">
        <v>0.11373737088349249</v>
      </c>
      <c r="O145" s="35">
        <v>0</v>
      </c>
    </row>
    <row r="146" spans="1:15" x14ac:dyDescent="0.25">
      <c r="H146" s="23">
        <v>0</v>
      </c>
      <c r="J146" s="23">
        <v>0</v>
      </c>
      <c r="O146" s="35">
        <v>0</v>
      </c>
    </row>
    <row r="147" spans="1:15" x14ac:dyDescent="0.25">
      <c r="A147" s="25" t="s">
        <v>133</v>
      </c>
      <c r="B147" s="29"/>
      <c r="C147" s="30" t="s">
        <v>3</v>
      </c>
      <c r="D147" s="31" t="s">
        <v>4</v>
      </c>
      <c r="E147" s="31" t="s">
        <v>5</v>
      </c>
      <c r="F147" s="31" t="s">
        <v>6</v>
      </c>
      <c r="G147" s="64">
        <v>2010</v>
      </c>
      <c r="H147" s="29">
        <v>0</v>
      </c>
      <c r="I147" s="1"/>
      <c r="J147" s="23" t="e">
        <v>#VALUE!</v>
      </c>
      <c r="K147" s="146" t="s">
        <v>36</v>
      </c>
      <c r="L147" s="147" t="s">
        <v>37</v>
      </c>
      <c r="M147" s="147" t="s">
        <v>38</v>
      </c>
      <c r="N147" s="148" t="s">
        <v>39</v>
      </c>
      <c r="O147" s="35" t="e">
        <v>#VALUE!</v>
      </c>
    </row>
    <row r="148" spans="1:15" x14ac:dyDescent="0.25">
      <c r="A148" s="149"/>
      <c r="C148" s="66"/>
      <c r="D148" s="67"/>
      <c r="E148" s="67"/>
      <c r="F148" s="67"/>
      <c r="G148" s="68"/>
      <c r="H148" s="23">
        <v>0</v>
      </c>
      <c r="I148" s="2"/>
      <c r="J148" s="23">
        <v>0</v>
      </c>
      <c r="K148" s="66"/>
      <c r="L148" s="67"/>
      <c r="M148" s="67"/>
      <c r="N148" s="70"/>
      <c r="O148" s="35">
        <v>0</v>
      </c>
    </row>
    <row r="149" spans="1:15" x14ac:dyDescent="0.25">
      <c r="A149" s="71" t="s">
        <v>123</v>
      </c>
      <c r="C149" s="158">
        <v>7928</v>
      </c>
      <c r="D149" s="159">
        <v>7999</v>
      </c>
      <c r="E149" s="159">
        <v>9051</v>
      </c>
      <c r="F149" s="159">
        <v>6635</v>
      </c>
      <c r="G149" s="157">
        <v>31613</v>
      </c>
      <c r="H149" s="23">
        <v>0</v>
      </c>
      <c r="I149" s="9"/>
      <c r="J149" s="23">
        <v>0</v>
      </c>
      <c r="K149" s="154">
        <v>7928</v>
      </c>
      <c r="L149" s="155">
        <v>15927</v>
      </c>
      <c r="M149" s="155">
        <v>24978</v>
      </c>
      <c r="N149" s="161">
        <v>31613</v>
      </c>
      <c r="O149" s="35">
        <v>0</v>
      </c>
    </row>
    <row r="150" spans="1:15" x14ac:dyDescent="0.25">
      <c r="A150" s="71" t="s">
        <v>124</v>
      </c>
      <c r="C150" s="158">
        <v>5125</v>
      </c>
      <c r="D150" s="159">
        <v>5206</v>
      </c>
      <c r="E150" s="159">
        <v>5761</v>
      </c>
      <c r="F150" s="159">
        <v>6347</v>
      </c>
      <c r="G150" s="157">
        <v>22439</v>
      </c>
      <c r="H150" s="23">
        <v>0</v>
      </c>
      <c r="I150" s="9"/>
      <c r="J150" s="23">
        <v>0</v>
      </c>
      <c r="K150" s="154">
        <v>5125</v>
      </c>
      <c r="L150" s="155">
        <v>10331</v>
      </c>
      <c r="M150" s="155">
        <v>16092</v>
      </c>
      <c r="N150" s="161">
        <v>22439</v>
      </c>
      <c r="O150" s="35">
        <v>0</v>
      </c>
    </row>
    <row r="151" spans="1:15" x14ac:dyDescent="0.25">
      <c r="A151" s="44" t="s">
        <v>125</v>
      </c>
      <c r="C151" s="162">
        <v>13053</v>
      </c>
      <c r="D151" s="163">
        <v>13205</v>
      </c>
      <c r="E151" s="163">
        <v>14812</v>
      </c>
      <c r="F151" s="163">
        <v>12982</v>
      </c>
      <c r="G151" s="164">
        <v>54052</v>
      </c>
      <c r="H151" s="23">
        <v>0</v>
      </c>
      <c r="I151" s="10"/>
      <c r="J151" s="23">
        <v>0</v>
      </c>
      <c r="K151" s="162">
        <v>13053</v>
      </c>
      <c r="L151" s="163">
        <v>26258</v>
      </c>
      <c r="M151" s="163">
        <v>41070</v>
      </c>
      <c r="N151" s="164">
        <v>54052</v>
      </c>
      <c r="O151" s="35">
        <v>0</v>
      </c>
    </row>
    <row r="152" spans="1:15" x14ac:dyDescent="0.25">
      <c r="A152" s="44" t="s">
        <v>134</v>
      </c>
      <c r="C152" s="166">
        <v>888.82920156741272</v>
      </c>
      <c r="D152" s="167">
        <v>924.76958721941799</v>
      </c>
      <c r="E152" s="167">
        <v>1032.0299308008136</v>
      </c>
      <c r="F152" s="167">
        <v>942.94168493744962</v>
      </c>
      <c r="G152" s="168">
        <v>3788.5704045250936</v>
      </c>
      <c r="H152" s="23">
        <v>0</v>
      </c>
      <c r="I152" s="12"/>
      <c r="J152" s="23">
        <v>0</v>
      </c>
      <c r="K152" s="166">
        <v>888.82920156741284</v>
      </c>
      <c r="L152" s="167">
        <v>1813.5987887868307</v>
      </c>
      <c r="M152" s="167">
        <v>2845.6287195876444</v>
      </c>
      <c r="N152" s="168">
        <v>3788.5704045250941</v>
      </c>
      <c r="O152" s="35">
        <v>0</v>
      </c>
    </row>
    <row r="153" spans="1:15" x14ac:dyDescent="0.25">
      <c r="A153" s="44" t="s">
        <v>135</v>
      </c>
      <c r="C153" s="166">
        <v>125.60812681230939</v>
      </c>
      <c r="D153" s="167">
        <v>135.21487804045398</v>
      </c>
      <c r="E153" s="167">
        <v>138.69280141716482</v>
      </c>
      <c r="F153" s="167">
        <v>115.26122312966594</v>
      </c>
      <c r="G153" s="168">
        <v>514.77702939959408</v>
      </c>
      <c r="H153" s="23">
        <v>0</v>
      </c>
      <c r="I153" s="12">
        <v>0</v>
      </c>
      <c r="J153" s="23">
        <v>0</v>
      </c>
      <c r="K153" s="166">
        <v>125.60812681230941</v>
      </c>
      <c r="L153" s="167">
        <v>260.8230048527634</v>
      </c>
      <c r="M153" s="167">
        <v>399.51580626992819</v>
      </c>
      <c r="N153" s="168">
        <v>514.7770293995942</v>
      </c>
      <c r="O153" s="35">
        <v>0</v>
      </c>
    </row>
    <row r="154" spans="1:15" x14ac:dyDescent="0.25">
      <c r="A154" s="170" t="s">
        <v>131</v>
      </c>
      <c r="C154" s="176">
        <v>0.14131863196079153</v>
      </c>
      <c r="D154" s="177">
        <v>0.14621466785798595</v>
      </c>
      <c r="E154" s="177">
        <v>0.13438835180830927</v>
      </c>
      <c r="F154" s="177">
        <v>0.12223579142893851</v>
      </c>
      <c r="G154" s="178">
        <v>0.13587632653856477</v>
      </c>
      <c r="H154" s="23">
        <v>0</v>
      </c>
      <c r="I154" s="5"/>
      <c r="J154" s="23">
        <v>0</v>
      </c>
      <c r="K154" s="176">
        <v>0.14131863196079153</v>
      </c>
      <c r="L154" s="177">
        <v>0.14381516268393382</v>
      </c>
      <c r="M154" s="177">
        <v>0.14039632209216016</v>
      </c>
      <c r="N154" s="180">
        <v>0.1358763265385648</v>
      </c>
      <c r="O154" s="35">
        <v>0</v>
      </c>
    </row>
    <row r="155" spans="1:15" x14ac:dyDescent="0.25">
      <c r="H155" s="23">
        <v>0</v>
      </c>
      <c r="J155" s="23">
        <v>0</v>
      </c>
      <c r="O155" s="35">
        <v>0</v>
      </c>
    </row>
    <row r="156" spans="1:15" x14ac:dyDescent="0.25">
      <c r="A156" s="25" t="s">
        <v>136</v>
      </c>
      <c r="B156" s="29"/>
      <c r="C156" s="30" t="s">
        <v>3</v>
      </c>
      <c r="D156" s="31" t="s">
        <v>4</v>
      </c>
      <c r="E156" s="31" t="s">
        <v>5</v>
      </c>
      <c r="F156" s="31" t="s">
        <v>6</v>
      </c>
      <c r="G156" s="64">
        <v>2010</v>
      </c>
      <c r="H156" s="29">
        <v>0</v>
      </c>
      <c r="I156" s="1"/>
      <c r="J156" s="23" t="e">
        <v>#VALUE!</v>
      </c>
      <c r="K156" s="146" t="s">
        <v>36</v>
      </c>
      <c r="L156" s="147" t="s">
        <v>37</v>
      </c>
      <c r="M156" s="147" t="s">
        <v>38</v>
      </c>
      <c r="N156" s="148" t="s">
        <v>39</v>
      </c>
      <c r="O156" s="35" t="e">
        <v>#VALUE!</v>
      </c>
    </row>
    <row r="157" spans="1:15" x14ac:dyDescent="0.25">
      <c r="A157" s="149"/>
      <c r="C157" s="66"/>
      <c r="D157" s="67"/>
      <c r="E157" s="67"/>
      <c r="F157" s="67"/>
      <c r="G157" s="68"/>
      <c r="H157" s="23">
        <v>0</v>
      </c>
      <c r="I157" s="2"/>
      <c r="J157" s="23">
        <v>0</v>
      </c>
      <c r="K157" s="66"/>
      <c r="L157" s="67"/>
      <c r="M157" s="67"/>
      <c r="N157" s="70"/>
      <c r="O157" s="35">
        <v>0</v>
      </c>
    </row>
    <row r="158" spans="1:15" x14ac:dyDescent="0.25">
      <c r="A158" s="71" t="s">
        <v>123</v>
      </c>
      <c r="C158" s="158">
        <v>7928</v>
      </c>
      <c r="D158" s="159">
        <v>7770</v>
      </c>
      <c r="E158" s="159">
        <v>8848</v>
      </c>
      <c r="F158" s="159">
        <v>6421</v>
      </c>
      <c r="G158" s="157">
        <v>30967</v>
      </c>
      <c r="H158" s="23">
        <v>0</v>
      </c>
      <c r="I158" s="9"/>
      <c r="J158" s="23">
        <v>0</v>
      </c>
      <c r="K158" s="154">
        <v>7928</v>
      </c>
      <c r="L158" s="155">
        <v>15698</v>
      </c>
      <c r="M158" s="155">
        <v>24546</v>
      </c>
      <c r="N158" s="161">
        <v>30967</v>
      </c>
      <c r="O158" s="35">
        <v>0</v>
      </c>
    </row>
    <row r="159" spans="1:15" x14ac:dyDescent="0.25">
      <c r="A159" s="71" t="s">
        <v>124</v>
      </c>
      <c r="C159" s="158">
        <v>5125</v>
      </c>
      <c r="D159" s="159">
        <v>5206</v>
      </c>
      <c r="E159" s="159">
        <v>5761</v>
      </c>
      <c r="F159" s="159">
        <v>6347</v>
      </c>
      <c r="G159" s="157">
        <v>22439</v>
      </c>
      <c r="H159" s="23">
        <v>0</v>
      </c>
      <c r="I159" s="9"/>
      <c r="J159" s="23">
        <v>0</v>
      </c>
      <c r="K159" s="154">
        <v>5125</v>
      </c>
      <c r="L159" s="155">
        <v>10331</v>
      </c>
      <c r="M159" s="155">
        <v>16092</v>
      </c>
      <c r="N159" s="161">
        <v>22439</v>
      </c>
      <c r="O159" s="35">
        <v>0</v>
      </c>
    </row>
    <row r="160" spans="1:15" x14ac:dyDescent="0.25">
      <c r="A160" s="44" t="s">
        <v>125</v>
      </c>
      <c r="C160" s="162">
        <v>13053</v>
      </c>
      <c r="D160" s="163">
        <v>12976</v>
      </c>
      <c r="E160" s="163">
        <v>14609</v>
      </c>
      <c r="F160" s="163">
        <v>12768</v>
      </c>
      <c r="G160" s="164">
        <v>53406</v>
      </c>
      <c r="H160" s="23">
        <v>0</v>
      </c>
      <c r="I160" s="10"/>
      <c r="J160" s="23">
        <v>0</v>
      </c>
      <c r="K160" s="162">
        <v>13053</v>
      </c>
      <c r="L160" s="163">
        <v>26029</v>
      </c>
      <c r="M160" s="163">
        <v>40638</v>
      </c>
      <c r="N160" s="164">
        <v>53406</v>
      </c>
      <c r="O160" s="35">
        <v>0</v>
      </c>
    </row>
    <row r="161" spans="1:15" x14ac:dyDescent="0.25">
      <c r="A161" s="44" t="s">
        <v>129</v>
      </c>
      <c r="C161" s="166">
        <v>888.82920156741272</v>
      </c>
      <c r="D161" s="167">
        <v>896.76062933929791</v>
      </c>
      <c r="E161" s="167">
        <v>1007.7963458308336</v>
      </c>
      <c r="F161" s="167">
        <v>904.95387031656969</v>
      </c>
      <c r="G161" s="168">
        <v>3698.3400470541142</v>
      </c>
      <c r="H161" s="23">
        <v>0</v>
      </c>
      <c r="I161" s="12"/>
      <c r="J161" s="23">
        <v>0</v>
      </c>
      <c r="K161" s="166">
        <v>888.82920156741284</v>
      </c>
      <c r="L161" s="167">
        <v>1785.5898309067109</v>
      </c>
      <c r="M161" s="167">
        <v>2793.3861767375442</v>
      </c>
      <c r="N161" s="168">
        <v>3698.3400470541137</v>
      </c>
      <c r="O161" s="35">
        <v>0</v>
      </c>
    </row>
    <row r="162" spans="1:15" x14ac:dyDescent="0.25">
      <c r="A162" s="44" t="s">
        <v>130</v>
      </c>
      <c r="C162" s="166">
        <v>125.60812681230939</v>
      </c>
      <c r="D162" s="167">
        <v>132.15077947178736</v>
      </c>
      <c r="E162" s="167">
        <v>138.50330727630305</v>
      </c>
      <c r="F162" s="167">
        <v>117.7260187797829</v>
      </c>
      <c r="G162" s="168">
        <v>513.98823234018266</v>
      </c>
      <c r="H162" s="23">
        <v>0</v>
      </c>
      <c r="I162" s="12"/>
      <c r="J162" s="23">
        <v>0</v>
      </c>
      <c r="K162" s="166">
        <v>125.60812681230941</v>
      </c>
      <c r="L162" s="167">
        <v>257.75890628409684</v>
      </c>
      <c r="M162" s="167">
        <v>396.26221356039986</v>
      </c>
      <c r="N162" s="168">
        <v>513.98823234018278</v>
      </c>
      <c r="O162" s="35">
        <v>0</v>
      </c>
    </row>
    <row r="163" spans="1:15" x14ac:dyDescent="0.25">
      <c r="A163" s="170" t="s">
        <v>131</v>
      </c>
      <c r="C163" s="176">
        <v>0.14131863196079153</v>
      </c>
      <c r="D163" s="177">
        <v>0.14736460895830303</v>
      </c>
      <c r="E163" s="177">
        <v>0.13743184111480386</v>
      </c>
      <c r="F163" s="177">
        <v>0.13009062963463558</v>
      </c>
      <c r="G163" s="178">
        <v>0.13897808903472689</v>
      </c>
      <c r="H163" s="23">
        <v>0</v>
      </c>
      <c r="I163" s="5"/>
      <c r="J163" s="23">
        <v>0</v>
      </c>
      <c r="K163" s="176">
        <v>0.14131863196079153</v>
      </c>
      <c r="L163" s="177">
        <v>0.14435504829975904</v>
      </c>
      <c r="M163" s="177">
        <v>0.14185729737633448</v>
      </c>
      <c r="N163" s="180">
        <v>0.13897808903472691</v>
      </c>
      <c r="O163" s="35">
        <v>0</v>
      </c>
    </row>
    <row r="164" spans="1:15" x14ac:dyDescent="0.25">
      <c r="H164" s="23">
        <v>0</v>
      </c>
      <c r="J164" s="23">
        <v>0</v>
      </c>
      <c r="O164" s="35">
        <v>0</v>
      </c>
    </row>
    <row r="165" spans="1:15" x14ac:dyDescent="0.25">
      <c r="A165" s="25" t="s">
        <v>141</v>
      </c>
      <c r="B165" s="29"/>
      <c r="C165" s="30" t="s">
        <v>3</v>
      </c>
      <c r="D165" s="31" t="s">
        <v>4</v>
      </c>
      <c r="E165" s="31" t="s">
        <v>5</v>
      </c>
      <c r="F165" s="31" t="s">
        <v>6</v>
      </c>
      <c r="G165" s="64">
        <v>2010</v>
      </c>
      <c r="H165" s="29">
        <v>0</v>
      </c>
      <c r="I165" s="1"/>
      <c r="J165" s="23" t="e">
        <v>#VALUE!</v>
      </c>
      <c r="K165" s="146" t="s">
        <v>36</v>
      </c>
      <c r="L165" s="147" t="s">
        <v>37</v>
      </c>
      <c r="M165" s="147" t="s">
        <v>38</v>
      </c>
      <c r="N165" s="148" t="s">
        <v>39</v>
      </c>
      <c r="O165" s="35" t="e">
        <v>#VALUE!</v>
      </c>
    </row>
    <row r="166" spans="1:15" x14ac:dyDescent="0.25">
      <c r="A166" s="149"/>
      <c r="C166" s="66"/>
      <c r="D166" s="67"/>
      <c r="E166" s="67"/>
      <c r="F166" s="67"/>
      <c r="G166" s="68"/>
      <c r="H166" s="23">
        <v>0</v>
      </c>
      <c r="I166" s="2"/>
      <c r="J166" s="23">
        <v>0</v>
      </c>
      <c r="K166" s="66"/>
      <c r="L166" s="67"/>
      <c r="M166" s="67"/>
      <c r="N166" s="70"/>
      <c r="O166" s="35">
        <v>0</v>
      </c>
    </row>
    <row r="167" spans="1:15" x14ac:dyDescent="0.25">
      <c r="A167" s="71" t="s">
        <v>123</v>
      </c>
      <c r="C167" s="158">
        <v>0</v>
      </c>
      <c r="D167" s="159">
        <v>229</v>
      </c>
      <c r="E167" s="159">
        <v>203</v>
      </c>
      <c r="F167" s="159">
        <v>214</v>
      </c>
      <c r="G167" s="157">
        <v>646</v>
      </c>
      <c r="H167" s="23">
        <v>0</v>
      </c>
      <c r="I167" s="13"/>
      <c r="J167" s="23">
        <v>0</v>
      </c>
      <c r="K167" s="154">
        <v>0</v>
      </c>
      <c r="L167" s="155">
        <v>229</v>
      </c>
      <c r="M167" s="155">
        <v>432</v>
      </c>
      <c r="N167" s="161">
        <v>646</v>
      </c>
      <c r="O167" s="35">
        <v>0</v>
      </c>
    </row>
    <row r="168" spans="1:15" x14ac:dyDescent="0.25">
      <c r="A168" s="44" t="s">
        <v>125</v>
      </c>
      <c r="C168" s="162">
        <v>0</v>
      </c>
      <c r="D168" s="163">
        <v>229</v>
      </c>
      <c r="E168" s="163">
        <v>203</v>
      </c>
      <c r="F168" s="163">
        <v>214</v>
      </c>
      <c r="G168" s="164">
        <v>646</v>
      </c>
      <c r="H168" s="23">
        <v>0</v>
      </c>
      <c r="I168" s="10"/>
      <c r="J168" s="23">
        <v>0</v>
      </c>
      <c r="K168" s="162">
        <v>0</v>
      </c>
      <c r="L168" s="163">
        <v>229</v>
      </c>
      <c r="M168" s="163">
        <v>432</v>
      </c>
      <c r="N168" s="164">
        <v>646</v>
      </c>
      <c r="O168" s="35">
        <v>0</v>
      </c>
    </row>
    <row r="169" spans="1:15" x14ac:dyDescent="0.25">
      <c r="A169" s="44" t="s">
        <v>142</v>
      </c>
      <c r="C169" s="166">
        <v>0</v>
      </c>
      <c r="D169" s="167">
        <v>28.008957880120025</v>
      </c>
      <c r="E169" s="167">
        <v>24.23358496997999</v>
      </c>
      <c r="F169" s="167">
        <v>37.987814620879966</v>
      </c>
      <c r="G169" s="168">
        <v>90.230357470979982</v>
      </c>
      <c r="H169" s="23">
        <v>0</v>
      </c>
      <c r="I169" s="12"/>
      <c r="J169" s="23">
        <v>0</v>
      </c>
      <c r="K169" s="166">
        <v>0</v>
      </c>
      <c r="L169" s="167">
        <v>28.008957880120025</v>
      </c>
      <c r="M169" s="167">
        <v>52.242542850100016</v>
      </c>
      <c r="N169" s="168">
        <v>90.230357470979982</v>
      </c>
      <c r="O169" s="35">
        <v>0</v>
      </c>
    </row>
    <row r="170" spans="1:15" x14ac:dyDescent="0.25">
      <c r="A170" s="44" t="s">
        <v>143</v>
      </c>
      <c r="C170" s="166">
        <v>0</v>
      </c>
      <c r="D170" s="167">
        <v>3.06409856866662</v>
      </c>
      <c r="E170" s="167">
        <v>0.18949414086178029</v>
      </c>
      <c r="F170" s="167">
        <v>-2.4647956501169648</v>
      </c>
      <c r="G170" s="168">
        <v>0.78879705941143552</v>
      </c>
      <c r="H170" s="23">
        <v>0</v>
      </c>
      <c r="I170" s="12"/>
      <c r="J170" s="23">
        <v>0</v>
      </c>
      <c r="K170" s="166">
        <v>0</v>
      </c>
      <c r="L170" s="167">
        <v>3.06409856866662</v>
      </c>
      <c r="M170" s="167">
        <v>3.2535927095284003</v>
      </c>
      <c r="N170" s="168">
        <v>0.78879705941143552</v>
      </c>
      <c r="O170" s="35">
        <v>0</v>
      </c>
    </row>
    <row r="171" spans="1:15" x14ac:dyDescent="0.25">
      <c r="A171" s="170" t="s">
        <v>131</v>
      </c>
      <c r="C171" s="176">
        <v>0</v>
      </c>
      <c r="D171" s="177">
        <v>0.10939709295080312</v>
      </c>
      <c r="E171" s="177">
        <v>7.8194844508776267E-3</v>
      </c>
      <c r="F171" s="177">
        <v>-6.4883849590078604E-2</v>
      </c>
      <c r="G171" s="178">
        <v>8.7420362893400883E-3</v>
      </c>
      <c r="H171" s="23">
        <v>0</v>
      </c>
      <c r="I171" s="5"/>
      <c r="J171" s="23">
        <v>0</v>
      </c>
      <c r="K171" s="176">
        <v>0</v>
      </c>
      <c r="L171" s="177">
        <v>0.10939709295080312</v>
      </c>
      <c r="M171" s="177">
        <v>6.2278605366970025E-2</v>
      </c>
      <c r="N171" s="180">
        <v>8.7420362893400883E-3</v>
      </c>
      <c r="O171" s="35">
        <v>0</v>
      </c>
    </row>
    <row r="172" spans="1:15" x14ac:dyDescent="0.25">
      <c r="A172" s="14"/>
      <c r="C172" s="171"/>
      <c r="D172" s="171"/>
      <c r="E172" s="171"/>
      <c r="F172" s="171"/>
      <c r="G172" s="171"/>
      <c r="H172" s="23">
        <v>0</v>
      </c>
      <c r="I172" s="171"/>
      <c r="J172" s="23">
        <v>0</v>
      </c>
      <c r="K172" s="171"/>
      <c r="L172" s="171"/>
      <c r="M172" s="171"/>
      <c r="N172" s="171"/>
      <c r="O172" s="35">
        <v>0</v>
      </c>
    </row>
    <row r="173" spans="1:15" x14ac:dyDescent="0.25">
      <c r="A173" s="25" t="s">
        <v>144</v>
      </c>
      <c r="B173" s="29"/>
      <c r="C173" s="30" t="s">
        <v>3</v>
      </c>
      <c r="D173" s="31" t="s">
        <v>4</v>
      </c>
      <c r="E173" s="31" t="s">
        <v>5</v>
      </c>
      <c r="F173" s="31" t="s">
        <v>6</v>
      </c>
      <c r="G173" s="64">
        <v>2010</v>
      </c>
      <c r="H173" s="29">
        <v>0</v>
      </c>
      <c r="I173" s="1"/>
      <c r="J173" s="23" t="e">
        <v>#VALUE!</v>
      </c>
      <c r="K173" s="146" t="s">
        <v>36</v>
      </c>
      <c r="L173" s="147" t="s">
        <v>37</v>
      </c>
      <c r="M173" s="147" t="s">
        <v>38</v>
      </c>
      <c r="N173" s="148" t="s">
        <v>39</v>
      </c>
      <c r="O173" s="35" t="e">
        <v>#VALUE!</v>
      </c>
    </row>
    <row r="174" spans="1:15" x14ac:dyDescent="0.25">
      <c r="A174" s="149"/>
      <c r="C174" s="66"/>
      <c r="D174" s="67"/>
      <c r="E174" s="67"/>
      <c r="F174" s="67"/>
      <c r="G174" s="68"/>
      <c r="H174" s="23">
        <v>0</v>
      </c>
      <c r="I174" s="2"/>
      <c r="J174" s="23">
        <v>0</v>
      </c>
      <c r="K174" s="66"/>
      <c r="L174" s="67"/>
      <c r="M174" s="67"/>
      <c r="N174" s="70"/>
      <c r="O174" s="35">
        <v>0</v>
      </c>
    </row>
    <row r="175" spans="1:15" x14ac:dyDescent="0.25">
      <c r="A175" s="71" t="s">
        <v>123</v>
      </c>
      <c r="C175" s="158">
        <v>1341</v>
      </c>
      <c r="D175" s="159">
        <v>5782</v>
      </c>
      <c r="E175" s="159">
        <v>8043</v>
      </c>
      <c r="F175" s="159">
        <v>5145</v>
      </c>
      <c r="G175" s="157">
        <v>20311</v>
      </c>
      <c r="H175" s="23">
        <v>0</v>
      </c>
      <c r="I175" s="13"/>
      <c r="J175" s="23">
        <v>0</v>
      </c>
      <c r="K175" s="154">
        <v>1341</v>
      </c>
      <c r="L175" s="155">
        <v>7123</v>
      </c>
      <c r="M175" s="155">
        <v>15166</v>
      </c>
      <c r="N175" s="161">
        <v>20311</v>
      </c>
      <c r="O175" s="35">
        <v>0</v>
      </c>
    </row>
    <row r="176" spans="1:15" x14ac:dyDescent="0.25">
      <c r="A176" s="71"/>
      <c r="C176" s="158">
        <v>0</v>
      </c>
      <c r="D176" s="159">
        <v>0</v>
      </c>
      <c r="E176" s="159">
        <v>0</v>
      </c>
      <c r="F176" s="159">
        <v>0</v>
      </c>
      <c r="G176" s="157">
        <v>0</v>
      </c>
      <c r="H176" s="23">
        <v>0</v>
      </c>
      <c r="I176" s="13"/>
      <c r="J176" s="23">
        <v>0</v>
      </c>
      <c r="K176" s="154">
        <v>0</v>
      </c>
      <c r="L176" s="155">
        <v>0</v>
      </c>
      <c r="M176" s="155">
        <v>0</v>
      </c>
      <c r="N176" s="161">
        <v>0</v>
      </c>
      <c r="O176" s="35">
        <v>0</v>
      </c>
    </row>
    <row r="177" spans="1:15" x14ac:dyDescent="0.25">
      <c r="A177" s="44" t="s">
        <v>125</v>
      </c>
      <c r="C177" s="162">
        <v>1341</v>
      </c>
      <c r="D177" s="163">
        <v>5782</v>
      </c>
      <c r="E177" s="163">
        <v>8043</v>
      </c>
      <c r="F177" s="163">
        <v>5145</v>
      </c>
      <c r="G177" s="164">
        <v>20311</v>
      </c>
      <c r="H177" s="23">
        <v>0</v>
      </c>
      <c r="I177" s="10"/>
      <c r="J177" s="23">
        <v>0</v>
      </c>
      <c r="K177" s="162">
        <v>1341</v>
      </c>
      <c r="L177" s="163">
        <v>7123</v>
      </c>
      <c r="M177" s="163">
        <v>15166</v>
      </c>
      <c r="N177" s="164">
        <v>20311</v>
      </c>
      <c r="O177" s="35">
        <v>0</v>
      </c>
    </row>
    <row r="178" spans="1:15" x14ac:dyDescent="0.25">
      <c r="A178" s="44" t="s">
        <v>145</v>
      </c>
      <c r="C178" s="166">
        <v>106.91932737019988</v>
      </c>
      <c r="D178" s="167">
        <v>424.11843760500017</v>
      </c>
      <c r="E178" s="167">
        <v>657.88314034000007</v>
      </c>
      <c r="F178" s="167">
        <v>405.54726968479991</v>
      </c>
      <c r="G178" s="168">
        <v>1594.468175</v>
      </c>
      <c r="H178" s="23">
        <v>0</v>
      </c>
      <c r="I178" s="12"/>
      <c r="J178" s="23">
        <v>0</v>
      </c>
      <c r="K178" s="166">
        <v>106.91932737019988</v>
      </c>
      <c r="L178" s="167">
        <v>531.03776497520005</v>
      </c>
      <c r="M178" s="167">
        <v>1188.9209053152001</v>
      </c>
      <c r="N178" s="168">
        <v>1594.468175</v>
      </c>
      <c r="O178" s="35">
        <v>0</v>
      </c>
    </row>
    <row r="179" spans="1:15" x14ac:dyDescent="0.25">
      <c r="A179" s="44" t="s">
        <v>146</v>
      </c>
      <c r="C179" s="166">
        <v>6.8645831715591399</v>
      </c>
      <c r="D179" s="167">
        <v>31.157181897369561</v>
      </c>
      <c r="E179" s="167">
        <v>37.451551462680001</v>
      </c>
      <c r="F179" s="167">
        <v>22.002309468391296</v>
      </c>
      <c r="G179" s="168">
        <v>97.475625999999991</v>
      </c>
      <c r="H179" s="23">
        <v>0</v>
      </c>
      <c r="I179" s="12"/>
      <c r="J179" s="23">
        <v>0</v>
      </c>
      <c r="K179" s="166">
        <v>6.8645831715591399</v>
      </c>
      <c r="L179" s="167">
        <v>38.021765068928701</v>
      </c>
      <c r="M179" s="167">
        <v>75.473316531608702</v>
      </c>
      <c r="N179" s="168">
        <v>97.475625999999991</v>
      </c>
      <c r="O179" s="35">
        <v>0</v>
      </c>
    </row>
    <row r="180" spans="1:15" x14ac:dyDescent="0.25">
      <c r="A180" s="170" t="s">
        <v>131</v>
      </c>
      <c r="C180" s="176">
        <v>6.4203389044817441E-2</v>
      </c>
      <c r="D180" s="177">
        <v>7.3463398746148337E-2</v>
      </c>
      <c r="E180" s="177">
        <v>5.692736166384306E-2</v>
      </c>
      <c r="F180" s="177">
        <v>5.4253378368178798E-2</v>
      </c>
      <c r="G180" s="178">
        <v>6.1133629086074413E-2</v>
      </c>
      <c r="H180" s="23">
        <v>0</v>
      </c>
      <c r="I180" s="5"/>
      <c r="J180" s="23">
        <v>0</v>
      </c>
      <c r="K180" s="176">
        <v>6.4203389044817441E-2</v>
      </c>
      <c r="L180" s="177">
        <v>7.1598985188377998E-2</v>
      </c>
      <c r="M180" s="177">
        <v>6.3480519346742953E-2</v>
      </c>
      <c r="N180" s="180">
        <v>6.1133629086074413E-2</v>
      </c>
      <c r="O180" s="35">
        <v>0</v>
      </c>
    </row>
    <row r="181" spans="1:15" x14ac:dyDescent="0.25">
      <c r="H181" s="23">
        <v>0</v>
      </c>
      <c r="J181" s="23">
        <v>0</v>
      </c>
      <c r="O181" s="35">
        <v>0</v>
      </c>
    </row>
    <row r="182" spans="1:15" x14ac:dyDescent="0.25">
      <c r="A182" s="25" t="s">
        <v>153</v>
      </c>
      <c r="B182" s="29"/>
      <c r="C182" s="30" t="s">
        <v>3</v>
      </c>
      <c r="D182" s="31" t="s">
        <v>4</v>
      </c>
      <c r="E182" s="31" t="s">
        <v>5</v>
      </c>
      <c r="F182" s="31" t="s">
        <v>6</v>
      </c>
      <c r="G182" s="64">
        <v>2010</v>
      </c>
      <c r="H182" s="29">
        <v>0</v>
      </c>
      <c r="I182" s="1"/>
      <c r="J182" s="23" t="e">
        <v>#VALUE!</v>
      </c>
      <c r="K182" s="146" t="s">
        <v>36</v>
      </c>
      <c r="L182" s="147" t="s">
        <v>37</v>
      </c>
      <c r="M182" s="147" t="s">
        <v>38</v>
      </c>
      <c r="N182" s="148" t="s">
        <v>39</v>
      </c>
      <c r="O182" s="35" t="e">
        <v>#VALUE!</v>
      </c>
    </row>
    <row r="183" spans="1:15" x14ac:dyDescent="0.25">
      <c r="A183" s="149"/>
      <c r="C183" s="66"/>
      <c r="D183" s="67"/>
      <c r="E183" s="67"/>
      <c r="F183" s="67"/>
      <c r="G183" s="68"/>
      <c r="H183" s="23">
        <v>0</v>
      </c>
      <c r="I183" s="2"/>
      <c r="J183" s="23">
        <v>0</v>
      </c>
      <c r="K183" s="66"/>
      <c r="L183" s="67"/>
      <c r="M183" s="67"/>
      <c r="N183" s="70"/>
      <c r="O183" s="35">
        <v>0</v>
      </c>
    </row>
    <row r="184" spans="1:15" x14ac:dyDescent="0.25">
      <c r="A184" s="71" t="s">
        <v>154</v>
      </c>
      <c r="C184" s="158">
        <v>1365</v>
      </c>
      <c r="D184" s="159">
        <v>1794</v>
      </c>
      <c r="E184" s="159">
        <v>3178</v>
      </c>
      <c r="F184" s="159">
        <v>1501</v>
      </c>
      <c r="G184" s="157">
        <v>7838</v>
      </c>
      <c r="H184" s="23">
        <v>0</v>
      </c>
      <c r="I184" s="13"/>
      <c r="J184" s="23">
        <v>0</v>
      </c>
      <c r="K184" s="154">
        <v>1365</v>
      </c>
      <c r="L184" s="155">
        <v>3159</v>
      </c>
      <c r="M184" s="155">
        <v>6337</v>
      </c>
      <c r="N184" s="161">
        <v>7838</v>
      </c>
      <c r="O184" s="35">
        <v>0</v>
      </c>
    </row>
    <row r="185" spans="1:15" x14ac:dyDescent="0.25">
      <c r="A185" s="71" t="s">
        <v>155</v>
      </c>
      <c r="C185" s="158">
        <v>8775</v>
      </c>
      <c r="D185" s="159">
        <v>9362</v>
      </c>
      <c r="E185" s="159">
        <v>9981</v>
      </c>
      <c r="F185" s="159">
        <v>12687</v>
      </c>
      <c r="G185" s="157">
        <v>40805</v>
      </c>
      <c r="H185" s="23">
        <v>0</v>
      </c>
      <c r="I185" s="13"/>
      <c r="J185" s="23">
        <v>0</v>
      </c>
      <c r="K185" s="154">
        <v>8775</v>
      </c>
      <c r="L185" s="155">
        <v>18137</v>
      </c>
      <c r="M185" s="155">
        <v>28118</v>
      </c>
      <c r="N185" s="161">
        <v>40805</v>
      </c>
      <c r="O185" s="35">
        <v>0</v>
      </c>
    </row>
    <row r="186" spans="1:15" x14ac:dyDescent="0.25">
      <c r="A186" s="44" t="s">
        <v>125</v>
      </c>
      <c r="C186" s="162">
        <v>10140</v>
      </c>
      <c r="D186" s="163">
        <v>11156</v>
      </c>
      <c r="E186" s="163">
        <v>13159</v>
      </c>
      <c r="F186" s="163">
        <v>14188</v>
      </c>
      <c r="G186" s="164">
        <v>48643</v>
      </c>
      <c r="H186" s="23">
        <v>0</v>
      </c>
      <c r="I186" s="10"/>
      <c r="J186" s="23">
        <v>0</v>
      </c>
      <c r="K186" s="162">
        <v>10140</v>
      </c>
      <c r="L186" s="163">
        <v>21296</v>
      </c>
      <c r="M186" s="163">
        <v>34455</v>
      </c>
      <c r="N186" s="164">
        <v>48643</v>
      </c>
      <c r="O186" s="35">
        <v>0</v>
      </c>
    </row>
    <row r="187" spans="1:15" x14ac:dyDescent="0.25">
      <c r="A187" s="44" t="s">
        <v>156</v>
      </c>
      <c r="C187" s="166">
        <v>128.12224927172727</v>
      </c>
      <c r="D187" s="167">
        <v>140.85209230200007</v>
      </c>
      <c r="E187" s="167">
        <v>156.9789831261686</v>
      </c>
      <c r="F187" s="167">
        <v>198.78123330010422</v>
      </c>
      <c r="G187" s="168">
        <v>624.73455800000022</v>
      </c>
      <c r="H187" s="23">
        <v>0</v>
      </c>
      <c r="I187" s="12"/>
      <c r="J187" s="23">
        <v>0</v>
      </c>
      <c r="K187" s="166">
        <v>128.12224927172727</v>
      </c>
      <c r="L187" s="167">
        <v>268.97434157372737</v>
      </c>
      <c r="M187" s="167">
        <v>425.95332469989597</v>
      </c>
      <c r="N187" s="168">
        <v>624.73455800000022</v>
      </c>
      <c r="O187" s="35">
        <v>0</v>
      </c>
    </row>
    <row r="188" spans="1:15" x14ac:dyDescent="0.25">
      <c r="A188" s="44" t="s">
        <v>157</v>
      </c>
      <c r="C188" s="166">
        <v>35.870369390475574</v>
      </c>
      <c r="D188" s="167">
        <v>37.847309080855133</v>
      </c>
      <c r="E188" s="167">
        <v>38.442744404857308</v>
      </c>
      <c r="F188" s="167">
        <v>57.490215123812263</v>
      </c>
      <c r="G188" s="168">
        <v>169.65063800000027</v>
      </c>
      <c r="H188" s="23">
        <v>0</v>
      </c>
      <c r="I188" s="12"/>
      <c r="J188" s="23">
        <v>0</v>
      </c>
      <c r="K188" s="166">
        <v>35.870369390475574</v>
      </c>
      <c r="L188" s="167">
        <v>73.717678471330714</v>
      </c>
      <c r="M188" s="167">
        <v>112.16042287618801</v>
      </c>
      <c r="N188" s="168">
        <v>169.65063800000027</v>
      </c>
      <c r="O188" s="35">
        <v>0</v>
      </c>
    </row>
    <row r="189" spans="1:15" x14ac:dyDescent="0.25">
      <c r="A189" s="170" t="s">
        <v>158</v>
      </c>
      <c r="C189" s="176">
        <v>0.27996986935813251</v>
      </c>
      <c r="D189" s="177">
        <v>0.2687024982185352</v>
      </c>
      <c r="E189" s="177">
        <v>0.24489102706162741</v>
      </c>
      <c r="F189" s="177">
        <v>0.28921349450034889</v>
      </c>
      <c r="G189" s="178">
        <v>0.27155635273821399</v>
      </c>
      <c r="H189" s="23">
        <v>0</v>
      </c>
      <c r="I189" s="5"/>
      <c r="J189" s="23">
        <v>0</v>
      </c>
      <c r="K189" s="176">
        <v>0.27996986935813251</v>
      </c>
      <c r="L189" s="177">
        <v>0.27406955637485697</v>
      </c>
      <c r="M189" s="177">
        <v>0.26331622826329687</v>
      </c>
      <c r="N189" s="180">
        <v>0.27155635273821399</v>
      </c>
      <c r="O189" s="35">
        <v>0</v>
      </c>
    </row>
    <row r="190" spans="1:15" x14ac:dyDescent="0.25">
      <c r="E190" s="181"/>
      <c r="F190" s="181"/>
      <c r="H190" s="23">
        <v>0</v>
      </c>
      <c r="J190" s="23">
        <v>0</v>
      </c>
      <c r="O190" s="35">
        <v>0</v>
      </c>
    </row>
    <row r="191" spans="1:15" x14ac:dyDescent="0.25">
      <c r="A191" s="25" t="s">
        <v>159</v>
      </c>
      <c r="B191" s="29"/>
      <c r="C191" s="30" t="s">
        <v>3</v>
      </c>
      <c r="D191" s="31" t="s">
        <v>4</v>
      </c>
      <c r="E191" s="31" t="s">
        <v>5</v>
      </c>
      <c r="F191" s="31" t="s">
        <v>6</v>
      </c>
      <c r="G191" s="64">
        <v>2010</v>
      </c>
      <c r="H191" s="29">
        <v>0</v>
      </c>
      <c r="I191" s="1"/>
      <c r="J191" s="23" t="e">
        <v>#VALUE!</v>
      </c>
      <c r="K191" s="146" t="s">
        <v>36</v>
      </c>
      <c r="L191" s="147" t="s">
        <v>37</v>
      </c>
      <c r="M191" s="147" t="s">
        <v>38</v>
      </c>
      <c r="N191" s="148" t="s">
        <v>39</v>
      </c>
      <c r="O191" s="35" t="e">
        <v>#VALUE!</v>
      </c>
    </row>
    <row r="192" spans="1:15" x14ac:dyDescent="0.25">
      <c r="A192" s="149"/>
      <c r="C192" s="66"/>
      <c r="D192" s="67"/>
      <c r="E192" s="67"/>
      <c r="F192" s="67"/>
      <c r="G192" s="68"/>
      <c r="H192" s="23">
        <v>0</v>
      </c>
      <c r="I192" s="2"/>
      <c r="J192" s="23">
        <v>0</v>
      </c>
      <c r="K192" s="66"/>
      <c r="L192" s="67"/>
      <c r="M192" s="67"/>
      <c r="N192" s="70"/>
      <c r="O192" s="35">
        <v>0</v>
      </c>
    </row>
    <row r="193" spans="1:15" x14ac:dyDescent="0.25">
      <c r="A193" s="71" t="s">
        <v>160</v>
      </c>
      <c r="C193" s="158">
        <v>179</v>
      </c>
      <c r="D193" s="159">
        <v>326</v>
      </c>
      <c r="E193" s="159">
        <v>206</v>
      </c>
      <c r="F193" s="159">
        <v>216</v>
      </c>
      <c r="G193" s="157">
        <v>927</v>
      </c>
      <c r="H193" s="23">
        <v>0</v>
      </c>
      <c r="I193" s="13"/>
      <c r="J193" s="23">
        <v>0</v>
      </c>
      <c r="K193" s="154">
        <v>179</v>
      </c>
      <c r="L193" s="155">
        <v>505</v>
      </c>
      <c r="M193" s="155">
        <v>711</v>
      </c>
      <c r="N193" s="161">
        <v>927</v>
      </c>
      <c r="O193" s="35">
        <v>0</v>
      </c>
    </row>
    <row r="194" spans="1:15" x14ac:dyDescent="0.25">
      <c r="A194" s="71" t="s">
        <v>161</v>
      </c>
      <c r="C194" s="158">
        <v>380</v>
      </c>
      <c r="D194" s="159">
        <v>396</v>
      </c>
      <c r="E194" s="159">
        <v>300</v>
      </c>
      <c r="F194" s="159">
        <v>221</v>
      </c>
      <c r="G194" s="157">
        <v>1297</v>
      </c>
      <c r="H194" s="23">
        <v>0</v>
      </c>
      <c r="I194" s="13"/>
      <c r="J194" s="23">
        <v>0</v>
      </c>
      <c r="K194" s="154">
        <v>380</v>
      </c>
      <c r="L194" s="155">
        <v>776</v>
      </c>
      <c r="M194" s="155">
        <v>1076</v>
      </c>
      <c r="N194" s="161">
        <v>1297</v>
      </c>
      <c r="O194" s="35">
        <v>0</v>
      </c>
    </row>
    <row r="195" spans="1:15" x14ac:dyDescent="0.25">
      <c r="A195" s="71" t="s">
        <v>162</v>
      </c>
      <c r="C195" s="158">
        <v>0</v>
      </c>
      <c r="D195" s="159">
        <v>0</v>
      </c>
      <c r="E195" s="159">
        <v>0</v>
      </c>
      <c r="F195" s="159">
        <v>0</v>
      </c>
      <c r="G195" s="157">
        <v>0</v>
      </c>
      <c r="H195" s="23">
        <v>0</v>
      </c>
      <c r="I195" s="13"/>
      <c r="J195" s="23">
        <v>0</v>
      </c>
      <c r="K195" s="154">
        <v>0</v>
      </c>
      <c r="L195" s="155">
        <v>0</v>
      </c>
      <c r="M195" s="155">
        <v>0</v>
      </c>
      <c r="N195" s="161">
        <v>0</v>
      </c>
      <c r="O195" s="35">
        <v>0</v>
      </c>
    </row>
    <row r="196" spans="1:15" x14ac:dyDescent="0.25">
      <c r="A196" s="71" t="s">
        <v>163</v>
      </c>
      <c r="C196" s="158">
        <v>74</v>
      </c>
      <c r="D196" s="159">
        <v>219</v>
      </c>
      <c r="E196" s="159">
        <v>62</v>
      </c>
      <c r="F196" s="159">
        <v>54</v>
      </c>
      <c r="G196" s="157">
        <v>409</v>
      </c>
      <c r="H196" s="23">
        <v>0</v>
      </c>
      <c r="I196" s="13"/>
      <c r="J196" s="23">
        <v>0</v>
      </c>
      <c r="K196" s="154">
        <v>74</v>
      </c>
      <c r="L196" s="155">
        <v>293</v>
      </c>
      <c r="M196" s="155">
        <v>355</v>
      </c>
      <c r="N196" s="161">
        <v>409</v>
      </c>
      <c r="O196" s="35">
        <v>0</v>
      </c>
    </row>
    <row r="197" spans="1:15" x14ac:dyDescent="0.25">
      <c r="A197" s="71" t="s">
        <v>164</v>
      </c>
      <c r="C197" s="158">
        <v>6</v>
      </c>
      <c r="D197" s="159">
        <v>7</v>
      </c>
      <c r="E197" s="159">
        <v>6</v>
      </c>
      <c r="F197" s="159">
        <v>24</v>
      </c>
      <c r="G197" s="157">
        <v>43</v>
      </c>
      <c r="H197" s="23">
        <v>0</v>
      </c>
      <c r="I197" s="13"/>
      <c r="J197" s="23">
        <v>0</v>
      </c>
      <c r="K197" s="154">
        <v>6</v>
      </c>
      <c r="L197" s="155">
        <v>13</v>
      </c>
      <c r="M197" s="155">
        <v>19</v>
      </c>
      <c r="N197" s="161">
        <v>43</v>
      </c>
      <c r="O197" s="35">
        <v>0</v>
      </c>
    </row>
    <row r="198" spans="1:15" x14ac:dyDescent="0.25">
      <c r="A198" s="44" t="s">
        <v>125</v>
      </c>
      <c r="C198" s="173">
        <v>639</v>
      </c>
      <c r="D198" s="174">
        <v>948</v>
      </c>
      <c r="E198" s="174">
        <v>574</v>
      </c>
      <c r="F198" s="174">
        <v>515</v>
      </c>
      <c r="G198" s="175">
        <v>2676</v>
      </c>
      <c r="H198" s="23">
        <v>0</v>
      </c>
      <c r="I198" s="1"/>
      <c r="J198" s="23">
        <v>0</v>
      </c>
      <c r="K198" s="173">
        <v>639</v>
      </c>
      <c r="L198" s="174">
        <v>1587</v>
      </c>
      <c r="M198" s="174">
        <v>2161</v>
      </c>
      <c r="N198" s="175">
        <v>2676</v>
      </c>
      <c r="O198" s="35">
        <v>0</v>
      </c>
    </row>
    <row r="199" spans="1:15" x14ac:dyDescent="0.25">
      <c r="A199" s="44" t="s">
        <v>165</v>
      </c>
      <c r="C199" s="173">
        <v>172.26906708304998</v>
      </c>
      <c r="D199" s="174">
        <v>209.9425524774</v>
      </c>
      <c r="E199" s="174">
        <v>137.41358733203964</v>
      </c>
      <c r="F199" s="174">
        <v>145.77467346714994</v>
      </c>
      <c r="G199" s="175">
        <v>665.3998803596395</v>
      </c>
      <c r="H199" s="23">
        <v>0</v>
      </c>
      <c r="I199" s="1"/>
      <c r="J199" s="23">
        <v>0</v>
      </c>
      <c r="K199" s="173">
        <v>172.26906708304998</v>
      </c>
      <c r="L199" s="174">
        <v>382.21161956045</v>
      </c>
      <c r="M199" s="174">
        <v>519.62520689248959</v>
      </c>
      <c r="N199" s="175">
        <v>665.39988035963961</v>
      </c>
      <c r="O199" s="35">
        <v>0</v>
      </c>
    </row>
    <row r="200" spans="1:15" x14ac:dyDescent="0.25">
      <c r="A200" s="44" t="s">
        <v>166</v>
      </c>
      <c r="C200" s="173">
        <v>21.869302820994388</v>
      </c>
      <c r="D200" s="174">
        <v>28.356078881998929</v>
      </c>
      <c r="E200" s="174">
        <v>14.889198148886639</v>
      </c>
      <c r="F200" s="174">
        <v>11.875592795805373</v>
      </c>
      <c r="G200" s="175">
        <v>76.990172647685327</v>
      </c>
      <c r="H200" s="23">
        <v>0</v>
      </c>
      <c r="I200" s="1"/>
      <c r="J200" s="23">
        <v>0</v>
      </c>
      <c r="K200" s="173">
        <v>21.869302820994388</v>
      </c>
      <c r="L200" s="174">
        <v>50.225381702993317</v>
      </c>
      <c r="M200" s="174">
        <v>65.114579851879967</v>
      </c>
      <c r="N200" s="175">
        <v>76.990172647685341</v>
      </c>
      <c r="O200" s="35">
        <v>0</v>
      </c>
    </row>
    <row r="201" spans="1:15" x14ac:dyDescent="0.25">
      <c r="A201" s="170" t="s">
        <v>167</v>
      </c>
      <c r="C201" s="176">
        <v>0.12694851833412041</v>
      </c>
      <c r="D201" s="177">
        <v>0.13506589563376589</v>
      </c>
      <c r="E201" s="177">
        <v>0.10835317262265405</v>
      </c>
      <c r="F201" s="177">
        <v>8.1465404883801829E-2</v>
      </c>
      <c r="G201" s="178">
        <v>0.11570511946301101</v>
      </c>
      <c r="H201" s="23">
        <v>0</v>
      </c>
      <c r="I201" s="5"/>
      <c r="J201" s="23">
        <v>0</v>
      </c>
      <c r="K201" s="176">
        <v>0.12694851833412041</v>
      </c>
      <c r="L201" s="177">
        <v>0.13140726009521472</v>
      </c>
      <c r="M201" s="177">
        <v>0.12531066427913334</v>
      </c>
      <c r="N201" s="180">
        <v>0.11570511946301101</v>
      </c>
      <c r="O201" s="35">
        <v>0</v>
      </c>
    </row>
    <row r="202" spans="1:15" x14ac:dyDescent="0.25">
      <c r="H202" s="23">
        <v>0</v>
      </c>
      <c r="J202" s="23">
        <v>0</v>
      </c>
      <c r="O202" s="35">
        <v>0</v>
      </c>
    </row>
    <row r="203" spans="1:15" x14ac:dyDescent="0.25">
      <c r="A203" s="25" t="s">
        <v>168</v>
      </c>
      <c r="B203" s="29"/>
      <c r="C203" s="30" t="s">
        <v>3</v>
      </c>
      <c r="D203" s="31" t="s">
        <v>4</v>
      </c>
      <c r="E203" s="31" t="s">
        <v>5</v>
      </c>
      <c r="F203" s="31" t="s">
        <v>6</v>
      </c>
      <c r="G203" s="64">
        <v>2010</v>
      </c>
      <c r="H203" s="29">
        <v>0</v>
      </c>
      <c r="I203" s="1"/>
      <c r="J203" s="23" t="e">
        <v>#VALUE!</v>
      </c>
      <c r="K203" s="146" t="s">
        <v>36</v>
      </c>
      <c r="L203" s="147" t="s">
        <v>37</v>
      </c>
      <c r="M203" s="147" t="s">
        <v>38</v>
      </c>
      <c r="N203" s="148" t="s">
        <v>39</v>
      </c>
      <c r="O203" s="35" t="e">
        <v>#VALUE!</v>
      </c>
    </row>
    <row r="204" spans="1:15" x14ac:dyDescent="0.25">
      <c r="A204" s="149"/>
      <c r="C204" s="66"/>
      <c r="D204" s="67"/>
      <c r="E204" s="67"/>
      <c r="F204" s="67"/>
      <c r="G204" s="68"/>
      <c r="H204" s="23">
        <v>0</v>
      </c>
      <c r="I204" s="2"/>
      <c r="J204" s="23">
        <v>0</v>
      </c>
      <c r="K204" s="66"/>
      <c r="L204" s="67"/>
      <c r="M204" s="67"/>
      <c r="N204" s="70"/>
      <c r="O204" s="35">
        <v>0</v>
      </c>
    </row>
    <row r="205" spans="1:15" x14ac:dyDescent="0.25">
      <c r="A205" s="71" t="s">
        <v>160</v>
      </c>
      <c r="C205" s="158">
        <v>179</v>
      </c>
      <c r="D205" s="159">
        <v>326</v>
      </c>
      <c r="E205" s="159">
        <v>206</v>
      </c>
      <c r="F205" s="159">
        <v>216</v>
      </c>
      <c r="G205" s="157">
        <v>927</v>
      </c>
      <c r="H205" s="23">
        <v>0</v>
      </c>
      <c r="I205" s="1"/>
      <c r="J205" s="23">
        <v>0</v>
      </c>
      <c r="K205" s="154">
        <v>179</v>
      </c>
      <c r="L205" s="155">
        <v>505</v>
      </c>
      <c r="M205" s="155">
        <v>711</v>
      </c>
      <c r="N205" s="161">
        <v>927</v>
      </c>
      <c r="O205" s="35">
        <v>0</v>
      </c>
    </row>
    <row r="206" spans="1:15" x14ac:dyDescent="0.25">
      <c r="A206" s="71" t="s">
        <v>161</v>
      </c>
      <c r="C206" s="158">
        <v>380</v>
      </c>
      <c r="D206" s="159">
        <v>396</v>
      </c>
      <c r="E206" s="159">
        <v>300</v>
      </c>
      <c r="F206" s="159">
        <v>221</v>
      </c>
      <c r="G206" s="157">
        <v>1297</v>
      </c>
      <c r="H206" s="23">
        <v>0</v>
      </c>
      <c r="I206" s="1"/>
      <c r="J206" s="23">
        <v>0</v>
      </c>
      <c r="K206" s="154">
        <v>380</v>
      </c>
      <c r="L206" s="155">
        <v>776</v>
      </c>
      <c r="M206" s="155">
        <v>1076</v>
      </c>
      <c r="N206" s="161">
        <v>1297</v>
      </c>
      <c r="O206" s="35">
        <v>0</v>
      </c>
    </row>
    <row r="207" spans="1:15" x14ac:dyDescent="0.25">
      <c r="A207" s="71" t="s">
        <v>162</v>
      </c>
      <c r="C207" s="158">
        <v>0</v>
      </c>
      <c r="D207" s="159">
        <v>0</v>
      </c>
      <c r="E207" s="159">
        <v>0</v>
      </c>
      <c r="F207" s="159">
        <v>0</v>
      </c>
      <c r="G207" s="157">
        <v>0</v>
      </c>
      <c r="H207" s="23">
        <v>0</v>
      </c>
      <c r="I207" s="1"/>
      <c r="J207" s="23">
        <v>0</v>
      </c>
      <c r="K207" s="154">
        <v>0</v>
      </c>
      <c r="L207" s="155">
        <v>0</v>
      </c>
      <c r="M207" s="155">
        <v>0</v>
      </c>
      <c r="N207" s="161">
        <v>0</v>
      </c>
      <c r="O207" s="35">
        <v>0</v>
      </c>
    </row>
    <row r="208" spans="1:15" x14ac:dyDescent="0.25">
      <c r="A208" s="71" t="s">
        <v>163</v>
      </c>
      <c r="C208" s="158">
        <v>49</v>
      </c>
      <c r="D208" s="159">
        <v>176</v>
      </c>
      <c r="E208" s="159">
        <v>42</v>
      </c>
      <c r="F208" s="159">
        <v>51</v>
      </c>
      <c r="G208" s="157">
        <v>318</v>
      </c>
      <c r="H208" s="23">
        <v>0</v>
      </c>
      <c r="I208" s="1"/>
      <c r="J208" s="23">
        <v>0</v>
      </c>
      <c r="K208" s="154">
        <v>49</v>
      </c>
      <c r="L208" s="155">
        <v>225</v>
      </c>
      <c r="M208" s="155">
        <v>267</v>
      </c>
      <c r="N208" s="161">
        <v>318</v>
      </c>
      <c r="O208" s="35">
        <v>0</v>
      </c>
    </row>
    <row r="209" spans="1:15" x14ac:dyDescent="0.25">
      <c r="A209" s="71" t="s">
        <v>164</v>
      </c>
      <c r="C209" s="158">
        <v>6</v>
      </c>
      <c r="D209" s="159">
        <v>7</v>
      </c>
      <c r="E209" s="159">
        <v>6</v>
      </c>
      <c r="F209" s="159">
        <v>24</v>
      </c>
      <c r="G209" s="157">
        <v>43</v>
      </c>
      <c r="H209" s="23">
        <v>0</v>
      </c>
      <c r="I209" s="13"/>
      <c r="J209" s="23">
        <v>0</v>
      </c>
      <c r="K209" s="154">
        <v>6</v>
      </c>
      <c r="L209" s="155">
        <v>13</v>
      </c>
      <c r="M209" s="155">
        <v>19</v>
      </c>
      <c r="N209" s="161">
        <v>43</v>
      </c>
      <c r="O209" s="35">
        <v>0</v>
      </c>
    </row>
    <row r="210" spans="1:15" x14ac:dyDescent="0.25">
      <c r="A210" s="44" t="s">
        <v>125</v>
      </c>
      <c r="C210" s="173">
        <v>614</v>
      </c>
      <c r="D210" s="174">
        <v>905</v>
      </c>
      <c r="E210" s="174">
        <v>554</v>
      </c>
      <c r="F210" s="174">
        <v>512</v>
      </c>
      <c r="G210" s="175">
        <v>2585</v>
      </c>
      <c r="H210" s="23">
        <v>0</v>
      </c>
      <c r="I210" s="1"/>
      <c r="J210" s="23">
        <v>0</v>
      </c>
      <c r="K210" s="173">
        <v>614</v>
      </c>
      <c r="L210" s="174">
        <v>1519</v>
      </c>
      <c r="M210" s="174">
        <v>2073</v>
      </c>
      <c r="N210" s="175">
        <v>2585</v>
      </c>
      <c r="O210" s="35">
        <v>0</v>
      </c>
    </row>
    <row r="211" spans="1:15" x14ac:dyDescent="0.25">
      <c r="A211" s="44" t="s">
        <v>169</v>
      </c>
      <c r="C211" s="173">
        <v>165.59264008304996</v>
      </c>
      <c r="D211" s="174">
        <v>210.85894247740003</v>
      </c>
      <c r="E211" s="174">
        <v>133.57326164641839</v>
      </c>
      <c r="F211" s="174">
        <v>150.74448115277119</v>
      </c>
      <c r="G211" s="175">
        <v>660.76932535963954</v>
      </c>
      <c r="H211" s="23">
        <v>0</v>
      </c>
      <c r="I211" s="1"/>
      <c r="J211" s="23">
        <v>0</v>
      </c>
      <c r="K211" s="173">
        <v>165.59264008304996</v>
      </c>
      <c r="L211" s="174">
        <v>376.45158256044999</v>
      </c>
      <c r="M211" s="174">
        <v>510.02484420686835</v>
      </c>
      <c r="N211" s="175">
        <v>660.76932535963954</v>
      </c>
      <c r="O211" s="35">
        <v>0</v>
      </c>
    </row>
    <row r="212" spans="1:15" x14ac:dyDescent="0.25">
      <c r="A212" s="44" t="s">
        <v>170</v>
      </c>
      <c r="C212" s="173">
        <v>21.248746820994388</v>
      </c>
      <c r="D212" s="174">
        <v>27.79470688199893</v>
      </c>
      <c r="E212" s="174">
        <v>13.588031538323033</v>
      </c>
      <c r="F212" s="174">
        <v>12.270606406368977</v>
      </c>
      <c r="G212" s="175">
        <v>74.902091647685324</v>
      </c>
      <c r="H212" s="23">
        <v>0</v>
      </c>
      <c r="I212" s="1"/>
      <c r="J212" s="23">
        <v>0</v>
      </c>
      <c r="K212" s="173">
        <v>21.248746820994388</v>
      </c>
      <c r="L212" s="174">
        <v>49.043453702993318</v>
      </c>
      <c r="M212" s="174">
        <v>62.631485241316348</v>
      </c>
      <c r="N212" s="175">
        <v>74.902091647685324</v>
      </c>
      <c r="O212" s="35">
        <v>0</v>
      </c>
    </row>
    <row r="213" spans="1:15" x14ac:dyDescent="0.25">
      <c r="A213" s="170" t="s">
        <v>167</v>
      </c>
      <c r="C213" s="176">
        <v>0.12831939155229041</v>
      </c>
      <c r="D213" s="177">
        <v>0.13181659053885267</v>
      </c>
      <c r="E213" s="177">
        <v>0.10172718230308618</v>
      </c>
      <c r="F213" s="177">
        <v>8.140003741784349E-2</v>
      </c>
      <c r="G213" s="178">
        <v>0.11335588498591104</v>
      </c>
      <c r="H213" s="23">
        <v>0</v>
      </c>
      <c r="I213" s="5"/>
      <c r="J213" s="23">
        <v>0</v>
      </c>
      <c r="K213" s="176">
        <v>0.12831939155229041</v>
      </c>
      <c r="L213" s="177">
        <v>0.13027825084283715</v>
      </c>
      <c r="M213" s="177">
        <v>0.12280085166971344</v>
      </c>
      <c r="N213" s="180">
        <v>0.11335588498591104</v>
      </c>
      <c r="O213" s="35">
        <v>0</v>
      </c>
    </row>
    <row r="214" spans="1:15" x14ac:dyDescent="0.25">
      <c r="H214" s="23">
        <v>0</v>
      </c>
      <c r="J214" s="23">
        <v>0</v>
      </c>
      <c r="O214" s="35">
        <v>0</v>
      </c>
    </row>
    <row r="215" spans="1:15" x14ac:dyDescent="0.25">
      <c r="A215" s="25" t="s">
        <v>171</v>
      </c>
      <c r="B215" s="29"/>
      <c r="C215" s="30" t="s">
        <v>3</v>
      </c>
      <c r="D215" s="31" t="s">
        <v>4</v>
      </c>
      <c r="E215" s="31" t="s">
        <v>5</v>
      </c>
      <c r="F215" s="31" t="s">
        <v>6</v>
      </c>
      <c r="G215" s="64">
        <v>2010</v>
      </c>
      <c r="H215" s="29">
        <v>0</v>
      </c>
      <c r="I215" s="26"/>
      <c r="J215" s="23" t="e">
        <v>#VALUE!</v>
      </c>
      <c r="K215" s="146" t="s">
        <v>36</v>
      </c>
      <c r="L215" s="147" t="s">
        <v>37</v>
      </c>
      <c r="M215" s="147" t="s">
        <v>38</v>
      </c>
      <c r="N215" s="148" t="s">
        <v>39</v>
      </c>
      <c r="O215" s="35" t="e">
        <v>#VALUE!</v>
      </c>
    </row>
    <row r="216" spans="1:15" x14ac:dyDescent="0.25">
      <c r="A216" s="149"/>
      <c r="C216" s="66"/>
      <c r="D216" s="67"/>
      <c r="E216" s="67"/>
      <c r="F216" s="67"/>
      <c r="G216" s="68"/>
      <c r="H216" s="23">
        <v>0</v>
      </c>
      <c r="I216" s="2"/>
      <c r="J216" s="23">
        <v>0</v>
      </c>
      <c r="K216" s="66"/>
      <c r="L216" s="67"/>
      <c r="M216" s="67"/>
      <c r="N216" s="70"/>
      <c r="O216" s="35">
        <v>0</v>
      </c>
    </row>
    <row r="217" spans="1:15" x14ac:dyDescent="0.25">
      <c r="A217" s="71" t="s">
        <v>163</v>
      </c>
      <c r="C217" s="158">
        <v>25</v>
      </c>
      <c r="D217" s="159">
        <v>43</v>
      </c>
      <c r="E217" s="159">
        <v>20</v>
      </c>
      <c r="F217" s="159">
        <v>3</v>
      </c>
      <c r="G217" s="157">
        <v>91</v>
      </c>
      <c r="H217" s="23">
        <v>0</v>
      </c>
      <c r="I217" s="13"/>
      <c r="J217" s="23">
        <v>0</v>
      </c>
      <c r="K217" s="154">
        <v>25</v>
      </c>
      <c r="L217" s="155">
        <v>68</v>
      </c>
      <c r="M217" s="155">
        <v>88</v>
      </c>
      <c r="N217" s="161">
        <v>91</v>
      </c>
      <c r="O217" s="35">
        <v>0</v>
      </c>
    </row>
    <row r="218" spans="1:15" x14ac:dyDescent="0.25">
      <c r="A218" s="44" t="s">
        <v>125</v>
      </c>
      <c r="C218" s="173">
        <v>25</v>
      </c>
      <c r="D218" s="174">
        <v>43</v>
      </c>
      <c r="E218" s="174">
        <v>20</v>
      </c>
      <c r="F218" s="174">
        <v>3</v>
      </c>
      <c r="G218" s="175">
        <v>91</v>
      </c>
      <c r="H218" s="23">
        <v>0</v>
      </c>
      <c r="I218" s="1"/>
      <c r="J218" s="23">
        <v>0</v>
      </c>
      <c r="K218" s="173">
        <v>25</v>
      </c>
      <c r="L218" s="174">
        <v>68</v>
      </c>
      <c r="M218" s="174">
        <v>88</v>
      </c>
      <c r="N218" s="175">
        <v>91</v>
      </c>
      <c r="O218" s="35">
        <v>0</v>
      </c>
    </row>
    <row r="219" spans="1:15" x14ac:dyDescent="0.25">
      <c r="A219" s="44" t="s">
        <v>172</v>
      </c>
      <c r="C219" s="173">
        <v>6.6764270000000003</v>
      </c>
      <c r="D219" s="174">
        <v>-0.9163900000000007</v>
      </c>
      <c r="E219" s="174">
        <v>3.8403256856212389</v>
      </c>
      <c r="F219" s="174">
        <v>-4.9698076856212383</v>
      </c>
      <c r="G219" s="175">
        <v>4.6305550000000002</v>
      </c>
      <c r="H219" s="23">
        <v>0</v>
      </c>
      <c r="I219" s="1"/>
      <c r="J219" s="23">
        <v>0</v>
      </c>
      <c r="K219" s="173">
        <v>6.6764270000000003</v>
      </c>
      <c r="L219" s="174">
        <v>5.7600369999999996</v>
      </c>
      <c r="M219" s="174">
        <v>9.6003626856212385</v>
      </c>
      <c r="N219" s="175">
        <v>4.6305550000000002</v>
      </c>
      <c r="O219" s="35">
        <v>0</v>
      </c>
    </row>
    <row r="220" spans="1:15" x14ac:dyDescent="0.25">
      <c r="A220" s="44" t="s">
        <v>173</v>
      </c>
      <c r="C220" s="173">
        <v>0.620556</v>
      </c>
      <c r="D220" s="174">
        <v>0.56137200000000009</v>
      </c>
      <c r="E220" s="174">
        <v>1.3011666105636057</v>
      </c>
      <c r="F220" s="174">
        <v>-0.39501361056360595</v>
      </c>
      <c r="G220" s="175">
        <v>2.0880809999999999</v>
      </c>
      <c r="H220" s="23">
        <v>0</v>
      </c>
      <c r="I220" s="1"/>
      <c r="J220" s="23">
        <v>0</v>
      </c>
      <c r="K220" s="173">
        <v>0.620556</v>
      </c>
      <c r="L220" s="174">
        <v>1.1819280000000001</v>
      </c>
      <c r="M220" s="174">
        <v>2.4830946105636058</v>
      </c>
      <c r="N220" s="175">
        <v>2.0880809999999999</v>
      </c>
      <c r="O220" s="35">
        <v>0</v>
      </c>
    </row>
    <row r="221" spans="1:15" x14ac:dyDescent="0.25">
      <c r="A221" s="170" t="s">
        <v>167</v>
      </c>
      <c r="C221" s="176">
        <v>9.2947320475457895E-2</v>
      </c>
      <c r="D221" s="177">
        <v>-0.612590709195866</v>
      </c>
      <c r="E221" s="177">
        <v>0.33881673511061072</v>
      </c>
      <c r="F221" s="177">
        <v>7.9482675296766198E-2</v>
      </c>
      <c r="G221" s="178">
        <v>0.45093536303963561</v>
      </c>
      <c r="H221" s="23">
        <v>0</v>
      </c>
      <c r="I221" s="5"/>
      <c r="J221" s="23">
        <v>0</v>
      </c>
      <c r="K221" s="176">
        <v>9.2947320475457895E-2</v>
      </c>
      <c r="L221" s="177">
        <v>0.2051945152435653</v>
      </c>
      <c r="M221" s="177">
        <v>0.2586459170217198</v>
      </c>
      <c r="N221" s="180">
        <v>0.45093536303963561</v>
      </c>
      <c r="O221" s="35">
        <v>0</v>
      </c>
    </row>
    <row r="222" spans="1:15" x14ac:dyDescent="0.25">
      <c r="H222" s="23">
        <v>0</v>
      </c>
      <c r="J222" s="23">
        <v>0</v>
      </c>
      <c r="O222" s="35">
        <v>0</v>
      </c>
    </row>
    <row r="223" spans="1:15" x14ac:dyDescent="0.25">
      <c r="A223" s="25" t="s">
        <v>174</v>
      </c>
      <c r="B223" s="29"/>
      <c r="C223" s="30" t="s">
        <v>3</v>
      </c>
      <c r="D223" s="31" t="s">
        <v>4</v>
      </c>
      <c r="E223" s="31" t="s">
        <v>5</v>
      </c>
      <c r="F223" s="31" t="s">
        <v>6</v>
      </c>
      <c r="G223" s="64">
        <v>2010</v>
      </c>
      <c r="H223" s="29">
        <v>0</v>
      </c>
      <c r="I223" s="26"/>
      <c r="J223" s="23" t="e">
        <v>#VALUE!</v>
      </c>
      <c r="K223" s="146" t="s">
        <v>36</v>
      </c>
      <c r="L223" s="147" t="s">
        <v>37</v>
      </c>
      <c r="M223" s="147" t="s">
        <v>38</v>
      </c>
      <c r="N223" s="148" t="s">
        <v>39</v>
      </c>
      <c r="O223" s="35" t="e">
        <v>#VALUE!</v>
      </c>
    </row>
    <row r="224" spans="1:15" x14ac:dyDescent="0.25">
      <c r="A224" s="71" t="s">
        <v>175</v>
      </c>
      <c r="B224" s="15"/>
      <c r="C224" s="154"/>
      <c r="D224" s="156"/>
      <c r="E224" s="156"/>
      <c r="F224" s="156"/>
      <c r="G224" s="157"/>
      <c r="H224" s="15">
        <v>0</v>
      </c>
      <c r="I224" s="9"/>
      <c r="J224" s="23">
        <v>0</v>
      </c>
      <c r="K224" s="154"/>
      <c r="L224" s="155"/>
      <c r="M224" s="155"/>
      <c r="N224" s="161"/>
      <c r="O224" s="35">
        <v>0</v>
      </c>
    </row>
    <row r="225" spans="1:15" x14ac:dyDescent="0.25">
      <c r="A225" s="44" t="s">
        <v>176</v>
      </c>
      <c r="C225" s="173">
        <v>15.187448960000001</v>
      </c>
      <c r="D225" s="174">
        <v>18.78377789</v>
      </c>
      <c r="E225" s="174">
        <v>37.042495240000008</v>
      </c>
      <c r="F225" s="174">
        <v>40.640406879999993</v>
      </c>
      <c r="G225" s="175">
        <v>111.65412897</v>
      </c>
      <c r="H225" s="23">
        <v>0</v>
      </c>
      <c r="I225" s="1"/>
      <c r="J225" s="23">
        <v>0</v>
      </c>
      <c r="K225" s="173">
        <v>15.187448960000001</v>
      </c>
      <c r="L225" s="174">
        <v>33.971226850000001</v>
      </c>
      <c r="M225" s="174">
        <v>71.013722090000002</v>
      </c>
      <c r="N225" s="175">
        <v>111.65412897</v>
      </c>
      <c r="O225" s="35">
        <v>0</v>
      </c>
    </row>
    <row r="226" spans="1:15" x14ac:dyDescent="0.25">
      <c r="A226" s="44" t="s">
        <v>42</v>
      </c>
      <c r="C226" s="173">
        <v>3.1973489165076279</v>
      </c>
      <c r="D226" s="174">
        <v>3.5943405646195297</v>
      </c>
      <c r="E226" s="174">
        <v>6.0008074792797288</v>
      </c>
      <c r="F226" s="174">
        <v>5.6881320669258137</v>
      </c>
      <c r="G226" s="175">
        <v>18.4806290273327</v>
      </c>
      <c r="H226" s="23">
        <v>0</v>
      </c>
      <c r="I226" s="1"/>
      <c r="J226" s="23">
        <v>0</v>
      </c>
      <c r="K226" s="173">
        <v>3.1973489165076279</v>
      </c>
      <c r="L226" s="174">
        <v>6.7916894811271575</v>
      </c>
      <c r="M226" s="174">
        <v>12.792496960406886</v>
      </c>
      <c r="N226" s="175">
        <v>18.4806290273327</v>
      </c>
      <c r="O226" s="35">
        <v>0</v>
      </c>
    </row>
    <row r="227" spans="1:15" x14ac:dyDescent="0.25">
      <c r="A227" s="170" t="s">
        <v>128</v>
      </c>
      <c r="C227" s="176">
        <v>0.21052573904469785</v>
      </c>
      <c r="D227" s="177">
        <v>0.19135344261779544</v>
      </c>
      <c r="E227" s="177">
        <v>0.16199792806613661</v>
      </c>
      <c r="F227" s="177">
        <v>0.13996247832166916</v>
      </c>
      <c r="G227" s="178">
        <v>0.16551675426439627</v>
      </c>
      <c r="H227" s="23">
        <v>0</v>
      </c>
      <c r="I227" s="5"/>
      <c r="J227" s="23">
        <v>0</v>
      </c>
      <c r="K227" s="176">
        <v>0.21052573904469785</v>
      </c>
      <c r="L227" s="177">
        <v>0.19992476312721563</v>
      </c>
      <c r="M227" s="177">
        <v>0.1801411978405269</v>
      </c>
      <c r="N227" s="180">
        <v>0.16551675426439627</v>
      </c>
      <c r="O227" s="35">
        <v>0</v>
      </c>
    </row>
    <row r="228" spans="1:15" x14ac:dyDescent="0.25">
      <c r="A228" s="16"/>
      <c r="B228" s="15"/>
      <c r="C228" s="9"/>
      <c r="D228" s="17"/>
      <c r="E228" s="17"/>
      <c r="F228" s="17"/>
      <c r="G228" s="13"/>
      <c r="H228" s="15">
        <v>0</v>
      </c>
      <c r="I228" s="9"/>
      <c r="J228" s="23">
        <v>0</v>
      </c>
      <c r="K228" s="9"/>
      <c r="L228" s="9"/>
      <c r="M228" s="9"/>
      <c r="N228" s="9"/>
      <c r="O228" s="35">
        <v>0</v>
      </c>
    </row>
    <row r="229" spans="1:15" x14ac:dyDescent="0.25">
      <c r="A229" s="25" t="s">
        <v>178</v>
      </c>
      <c r="B229" s="29"/>
      <c r="C229" s="30" t="s">
        <v>3</v>
      </c>
      <c r="D229" s="31" t="s">
        <v>4</v>
      </c>
      <c r="E229" s="31" t="s">
        <v>5</v>
      </c>
      <c r="F229" s="31" t="s">
        <v>6</v>
      </c>
      <c r="G229" s="64">
        <v>2010</v>
      </c>
      <c r="H229" s="29">
        <v>0</v>
      </c>
      <c r="I229" s="26"/>
      <c r="J229" s="23" t="e">
        <v>#VALUE!</v>
      </c>
      <c r="K229" s="146" t="s">
        <v>36</v>
      </c>
      <c r="L229" s="147" t="s">
        <v>37</v>
      </c>
      <c r="M229" s="147" t="s">
        <v>38</v>
      </c>
      <c r="N229" s="148" t="s">
        <v>39</v>
      </c>
      <c r="O229" s="35" t="e">
        <v>#VALUE!</v>
      </c>
    </row>
    <row r="230" spans="1:15" x14ac:dyDescent="0.25">
      <c r="A230" s="71" t="s">
        <v>175</v>
      </c>
      <c r="B230" s="15"/>
      <c r="C230" s="154"/>
      <c r="D230" s="156"/>
      <c r="E230" s="156"/>
      <c r="F230" s="156"/>
      <c r="G230" s="157"/>
      <c r="H230" s="15">
        <v>0</v>
      </c>
      <c r="I230" s="9"/>
      <c r="J230" s="23">
        <v>0</v>
      </c>
      <c r="K230" s="154"/>
      <c r="L230" s="155"/>
      <c r="M230" s="155"/>
      <c r="N230" s="161"/>
      <c r="O230" s="35">
        <v>0</v>
      </c>
    </row>
    <row r="231" spans="1:15" x14ac:dyDescent="0.25">
      <c r="A231" s="44" t="s">
        <v>176</v>
      </c>
      <c r="C231" s="173">
        <v>15.187448960000001</v>
      </c>
      <c r="D231" s="174">
        <v>18.78377789</v>
      </c>
      <c r="E231" s="174">
        <v>37.042495240000008</v>
      </c>
      <c r="F231" s="174">
        <v>40.640406879999993</v>
      </c>
      <c r="G231" s="175">
        <v>111.65412897</v>
      </c>
      <c r="H231" s="23">
        <v>0</v>
      </c>
      <c r="I231" s="1"/>
      <c r="J231" s="23">
        <v>0</v>
      </c>
      <c r="K231" s="173">
        <v>15.187448960000001</v>
      </c>
      <c r="L231" s="174">
        <v>33.971226850000001</v>
      </c>
      <c r="M231" s="174">
        <v>71.013722090000002</v>
      </c>
      <c r="N231" s="175">
        <v>111.65412897</v>
      </c>
      <c r="O231" s="35">
        <v>0</v>
      </c>
    </row>
    <row r="232" spans="1:15" x14ac:dyDescent="0.25">
      <c r="A232" s="71"/>
      <c r="B232" s="15"/>
      <c r="C232" s="154"/>
      <c r="D232" s="156"/>
      <c r="E232" s="156"/>
      <c r="F232" s="156"/>
      <c r="G232" s="157"/>
      <c r="H232" s="15"/>
      <c r="I232" s="9"/>
      <c r="J232" s="23"/>
      <c r="K232" s="154"/>
      <c r="L232" s="155"/>
      <c r="M232" s="155"/>
      <c r="N232" s="161"/>
    </row>
    <row r="233" spans="1:15" x14ac:dyDescent="0.25">
      <c r="A233" s="44" t="s">
        <v>42</v>
      </c>
      <c r="C233" s="173">
        <v>3.1973489165076279</v>
      </c>
      <c r="D233" s="174">
        <v>3.5943405646195297</v>
      </c>
      <c r="E233" s="174">
        <v>6.0008074792797288</v>
      </c>
      <c r="F233" s="174">
        <v>5.6881320669258137</v>
      </c>
      <c r="G233" s="175">
        <v>18.4806290273327</v>
      </c>
      <c r="H233" s="23">
        <v>0</v>
      </c>
      <c r="I233" s="1"/>
      <c r="J233" s="23">
        <v>0</v>
      </c>
      <c r="K233" s="173">
        <v>3.1973489165076279</v>
      </c>
      <c r="L233" s="174">
        <v>6.7916894811271575</v>
      </c>
      <c r="M233" s="174">
        <v>12.792496960406886</v>
      </c>
      <c r="N233" s="175">
        <v>18.4806290273327</v>
      </c>
      <c r="O233" s="35">
        <v>0</v>
      </c>
    </row>
    <row r="234" spans="1:15" x14ac:dyDescent="0.25">
      <c r="A234" s="170" t="s">
        <v>128</v>
      </c>
      <c r="C234" s="176">
        <v>0.21052573904469785</v>
      </c>
      <c r="D234" s="177">
        <v>0.19135344261779544</v>
      </c>
      <c r="E234" s="177">
        <v>0.16199792806613661</v>
      </c>
      <c r="F234" s="177">
        <v>0.13996247832166916</v>
      </c>
      <c r="G234" s="178">
        <v>0.16551675426439627</v>
      </c>
      <c r="H234" s="23">
        <v>0</v>
      </c>
      <c r="I234" s="5"/>
      <c r="J234" s="23">
        <v>0</v>
      </c>
      <c r="K234" s="176">
        <v>0.21052573904469785</v>
      </c>
      <c r="L234" s="177">
        <v>0.19992476312721563</v>
      </c>
      <c r="M234" s="177">
        <v>0.1801411978405269</v>
      </c>
      <c r="N234" s="180">
        <v>0.16551675426439627</v>
      </c>
      <c r="O234" s="35">
        <v>0</v>
      </c>
    </row>
    <row r="235" spans="1:15" ht="15.75" customHeight="1" x14ac:dyDescent="0.25">
      <c r="A235" s="14"/>
      <c r="C235" s="5"/>
      <c r="D235" s="5"/>
      <c r="E235" s="5"/>
      <c r="F235" s="5"/>
      <c r="G235" s="5"/>
      <c r="H235" s="23">
        <v>0</v>
      </c>
      <c r="I235" s="5"/>
      <c r="J235" s="23">
        <v>0</v>
      </c>
      <c r="K235" s="5"/>
      <c r="L235" s="5"/>
      <c r="M235" s="5"/>
      <c r="N235" s="5"/>
      <c r="O235" s="35">
        <v>0</v>
      </c>
    </row>
    <row r="236" spans="1:15" x14ac:dyDescent="0.25">
      <c r="A236" s="25" t="s">
        <v>180</v>
      </c>
      <c r="B236" s="29"/>
      <c r="C236" s="30" t="s">
        <v>3</v>
      </c>
      <c r="D236" s="31" t="s">
        <v>4</v>
      </c>
      <c r="E236" s="31" t="s">
        <v>5</v>
      </c>
      <c r="F236" s="31" t="s">
        <v>6</v>
      </c>
      <c r="G236" s="64">
        <v>2010</v>
      </c>
      <c r="H236" s="29">
        <v>0</v>
      </c>
      <c r="I236" s="26"/>
      <c r="J236" s="23" t="e">
        <v>#VALUE!</v>
      </c>
      <c r="K236" s="146" t="s">
        <v>36</v>
      </c>
      <c r="L236" s="147" t="s">
        <v>37</v>
      </c>
      <c r="M236" s="147" t="s">
        <v>38</v>
      </c>
      <c r="N236" s="148" t="s">
        <v>39</v>
      </c>
      <c r="O236" s="35" t="e">
        <v>#VALUE!</v>
      </c>
    </row>
    <row r="237" spans="1:15" x14ac:dyDescent="0.25">
      <c r="A237" s="71" t="s">
        <v>175</v>
      </c>
      <c r="B237" s="15"/>
      <c r="C237" s="154"/>
      <c r="D237" s="156"/>
      <c r="E237" s="156"/>
      <c r="F237" s="156"/>
      <c r="G237" s="157"/>
      <c r="H237" s="15">
        <v>0</v>
      </c>
      <c r="I237" s="9"/>
      <c r="J237" s="23">
        <v>0</v>
      </c>
      <c r="K237" s="154"/>
      <c r="L237" s="155"/>
      <c r="M237" s="155"/>
      <c r="N237" s="161"/>
      <c r="O237" s="35">
        <v>0</v>
      </c>
    </row>
    <row r="238" spans="1:15" x14ac:dyDescent="0.25">
      <c r="A238" s="44" t="s">
        <v>176</v>
      </c>
      <c r="C238" s="173">
        <v>5.2257053454545455</v>
      </c>
      <c r="D238" s="174">
        <v>11.296185202727273</v>
      </c>
      <c r="E238" s="174">
        <v>15.957398100909089</v>
      </c>
      <c r="F238" s="174">
        <v>23.925345979999996</v>
      </c>
      <c r="G238" s="175">
        <v>56.4046346290909</v>
      </c>
      <c r="H238" s="23">
        <v>0</v>
      </c>
      <c r="I238" s="1"/>
      <c r="J238" s="23">
        <v>0</v>
      </c>
      <c r="K238" s="173">
        <v>5.2257053454545455</v>
      </c>
      <c r="L238" s="174">
        <v>16.521890548181819</v>
      </c>
      <c r="M238" s="174">
        <v>32.479288649090904</v>
      </c>
      <c r="N238" s="175">
        <v>56.4046346290909</v>
      </c>
      <c r="O238" s="35">
        <v>0</v>
      </c>
    </row>
    <row r="239" spans="1:15" x14ac:dyDescent="0.25">
      <c r="A239" s="71"/>
      <c r="B239" s="15"/>
      <c r="C239" s="154"/>
      <c r="D239" s="156"/>
      <c r="E239" s="156"/>
      <c r="F239" s="156"/>
      <c r="G239" s="157"/>
      <c r="H239" s="15">
        <v>0</v>
      </c>
      <c r="I239" s="9"/>
      <c r="J239" s="23">
        <v>0</v>
      </c>
      <c r="K239" s="154"/>
      <c r="L239" s="155"/>
      <c r="M239" s="155"/>
      <c r="N239" s="161"/>
      <c r="O239" s="35">
        <v>0</v>
      </c>
    </row>
    <row r="240" spans="1:15" x14ac:dyDescent="0.25">
      <c r="A240" s="44" t="s">
        <v>42</v>
      </c>
      <c r="C240" s="173">
        <v>2.0177488054545458</v>
      </c>
      <c r="D240" s="174">
        <v>2.5639187427272727</v>
      </c>
      <c r="E240" s="174">
        <v>4.6628696569090859</v>
      </c>
      <c r="F240" s="174">
        <v>9.8222111386666722</v>
      </c>
      <c r="G240" s="175">
        <v>19.066748343757578</v>
      </c>
      <c r="H240" s="23">
        <v>0</v>
      </c>
      <c r="I240" s="1"/>
      <c r="J240" s="23">
        <v>0</v>
      </c>
      <c r="K240" s="173">
        <v>2.0177488054545458</v>
      </c>
      <c r="L240" s="174">
        <v>4.5816675481818185</v>
      </c>
      <c r="M240" s="174">
        <v>9.2445372050909036</v>
      </c>
      <c r="N240" s="175">
        <v>19.066748343757578</v>
      </c>
      <c r="O240" s="35">
        <v>0</v>
      </c>
    </row>
    <row r="241" spans="1:15" x14ac:dyDescent="0.25">
      <c r="A241" s="170" t="s">
        <v>128</v>
      </c>
      <c r="C241" s="176">
        <v>0.38611989618006998</v>
      </c>
      <c r="D241" s="177">
        <v>0.22697208807343722</v>
      </c>
      <c r="E241" s="177">
        <v>0.29220739041682764</v>
      </c>
      <c r="F241" s="177">
        <v>0.4105358036150194</v>
      </c>
      <c r="G241" s="178">
        <v>0.33803513610429153</v>
      </c>
      <c r="H241" s="23">
        <v>0</v>
      </c>
      <c r="I241" s="5"/>
      <c r="J241" s="23">
        <v>0</v>
      </c>
      <c r="K241" s="176">
        <v>0.38611989618006998</v>
      </c>
      <c r="L241" s="177">
        <v>0.27730891539443203</v>
      </c>
      <c r="M241" s="177">
        <v>0.28462868460481688</v>
      </c>
      <c r="N241" s="180">
        <v>0.33803513610429153</v>
      </c>
      <c r="O241" s="35">
        <v>0</v>
      </c>
    </row>
    <row r="242" spans="1:15" x14ac:dyDescent="0.25">
      <c r="H242" s="23">
        <v>0</v>
      </c>
      <c r="J242" s="23">
        <v>0</v>
      </c>
      <c r="O242" s="35">
        <v>0</v>
      </c>
    </row>
    <row r="243" spans="1:15" x14ac:dyDescent="0.25">
      <c r="A243" s="25" t="s">
        <v>181</v>
      </c>
      <c r="B243" s="29"/>
      <c r="C243" s="30" t="s">
        <v>3</v>
      </c>
      <c r="D243" s="31" t="s">
        <v>4</v>
      </c>
      <c r="E243" s="31" t="s">
        <v>5</v>
      </c>
      <c r="F243" s="31" t="s">
        <v>6</v>
      </c>
      <c r="G243" s="64">
        <v>2010</v>
      </c>
      <c r="H243" s="29">
        <v>0</v>
      </c>
      <c r="I243" s="26"/>
      <c r="J243" s="23" t="e">
        <v>#VALUE!</v>
      </c>
      <c r="K243" s="146" t="s">
        <v>36</v>
      </c>
      <c r="L243" s="147" t="s">
        <v>37</v>
      </c>
      <c r="M243" s="147" t="s">
        <v>38</v>
      </c>
      <c r="N243" s="148" t="s">
        <v>39</v>
      </c>
      <c r="O243" s="35" t="e">
        <v>#VALUE!</v>
      </c>
    </row>
    <row r="244" spans="1:15" x14ac:dyDescent="0.25">
      <c r="A244" s="71" t="s">
        <v>175</v>
      </c>
      <c r="B244" s="15"/>
      <c r="C244" s="154"/>
      <c r="D244" s="156"/>
      <c r="E244" s="156"/>
      <c r="F244" s="156"/>
      <c r="G244" s="157"/>
      <c r="H244" s="15">
        <v>0</v>
      </c>
      <c r="I244" s="9"/>
      <c r="J244" s="23">
        <v>0</v>
      </c>
      <c r="K244" s="154"/>
      <c r="L244" s="155"/>
      <c r="M244" s="155"/>
      <c r="N244" s="161"/>
      <c r="O244" s="35">
        <v>0</v>
      </c>
    </row>
    <row r="245" spans="1:15" x14ac:dyDescent="0.25">
      <c r="A245" s="71" t="s">
        <v>185</v>
      </c>
      <c r="B245" s="15"/>
      <c r="C245" s="154">
        <v>9.9587284145454547</v>
      </c>
      <c r="D245" s="156">
        <v>10.025148037272727</v>
      </c>
      <c r="E245" s="156">
        <v>8.1905098990909107</v>
      </c>
      <c r="F245" s="156">
        <v>4.406023290000002</v>
      </c>
      <c r="G245" s="157">
        <v>32.580409640909096</v>
      </c>
      <c r="H245" s="15">
        <v>0</v>
      </c>
      <c r="I245" s="9"/>
      <c r="J245" s="23">
        <v>0</v>
      </c>
      <c r="K245" s="154">
        <v>9.9587284145454547</v>
      </c>
      <c r="L245" s="155">
        <v>19.983876451818183</v>
      </c>
      <c r="M245" s="155">
        <v>28.174386350909096</v>
      </c>
      <c r="N245" s="161">
        <v>32.580409640909096</v>
      </c>
      <c r="O245" s="35">
        <v>0</v>
      </c>
    </row>
    <row r="246" spans="1:15" x14ac:dyDescent="0.25">
      <c r="A246" s="44" t="s">
        <v>176</v>
      </c>
      <c r="C246" s="173">
        <v>9.9587284145454547</v>
      </c>
      <c r="D246" s="174">
        <v>10.025148037272727</v>
      </c>
      <c r="E246" s="174">
        <v>8.1905098990909107</v>
      </c>
      <c r="F246" s="174">
        <v>4.406023290000002</v>
      </c>
      <c r="G246" s="175">
        <v>32.580409640909096</v>
      </c>
      <c r="H246" s="23">
        <v>0</v>
      </c>
      <c r="I246" s="1"/>
      <c r="J246" s="23">
        <v>0</v>
      </c>
      <c r="K246" s="173">
        <v>9.9587284145454547</v>
      </c>
      <c r="L246" s="174">
        <v>19.983876451818183</v>
      </c>
      <c r="M246" s="174">
        <v>28.174386350909096</v>
      </c>
      <c r="N246" s="175">
        <v>32.580409640909096</v>
      </c>
      <c r="O246" s="35">
        <v>0</v>
      </c>
    </row>
    <row r="247" spans="1:15" x14ac:dyDescent="0.25">
      <c r="A247" s="71"/>
      <c r="B247" s="15"/>
      <c r="C247" s="154"/>
      <c r="D247" s="156"/>
      <c r="E247" s="156"/>
      <c r="F247" s="156"/>
      <c r="G247" s="157"/>
      <c r="H247" s="15">
        <v>0</v>
      </c>
      <c r="I247" s="9"/>
      <c r="J247" s="23">
        <v>0</v>
      </c>
      <c r="K247" s="154"/>
      <c r="L247" s="155"/>
      <c r="M247" s="155"/>
      <c r="N247" s="161"/>
      <c r="O247" s="35">
        <v>0</v>
      </c>
    </row>
    <row r="248" spans="1:15" x14ac:dyDescent="0.25">
      <c r="A248" s="71" t="s">
        <v>185</v>
      </c>
      <c r="B248" s="15"/>
      <c r="C248" s="154">
        <v>-4.0036882554545459</v>
      </c>
      <c r="D248" s="156">
        <v>-3.1135552927272721</v>
      </c>
      <c r="E248" s="156">
        <v>0.28393072309090917</v>
      </c>
      <c r="F248" s="156">
        <v>-4.1993785186666681</v>
      </c>
      <c r="G248" s="157">
        <v>-11.032691343757577</v>
      </c>
      <c r="H248" s="15">
        <v>0</v>
      </c>
      <c r="I248" s="9"/>
      <c r="J248" s="23">
        <v>0</v>
      </c>
      <c r="K248" s="154">
        <v>-4.0036882554545459</v>
      </c>
      <c r="L248" s="155">
        <v>-7.1172435481818184</v>
      </c>
      <c r="M248" s="155">
        <v>-6.8333128250909096</v>
      </c>
      <c r="N248" s="161">
        <v>-11.032691343757577</v>
      </c>
      <c r="O248" s="35">
        <v>0</v>
      </c>
    </row>
    <row r="249" spans="1:15" x14ac:dyDescent="0.25">
      <c r="A249" s="44" t="s">
        <v>42</v>
      </c>
      <c r="C249" s="173">
        <v>-4.0036882554545459</v>
      </c>
      <c r="D249" s="174">
        <v>-3.1135552927272721</v>
      </c>
      <c r="E249" s="174">
        <v>0.28393072309090917</v>
      </c>
      <c r="F249" s="174">
        <v>-4.1993785186666681</v>
      </c>
      <c r="G249" s="175">
        <v>-11.032691343757577</v>
      </c>
      <c r="H249" s="23">
        <v>0</v>
      </c>
      <c r="I249" s="1"/>
      <c r="J249" s="23">
        <v>0</v>
      </c>
      <c r="K249" s="173">
        <v>-4.0036882554545459</v>
      </c>
      <c r="L249" s="174">
        <v>-7.1172435481818184</v>
      </c>
      <c r="M249" s="174">
        <v>-6.8333128250909096</v>
      </c>
      <c r="N249" s="175">
        <v>-11.032691343757577</v>
      </c>
      <c r="O249" s="35">
        <v>0</v>
      </c>
    </row>
    <row r="250" spans="1:15" x14ac:dyDescent="0.25">
      <c r="A250" s="170" t="s">
        <v>128</v>
      </c>
      <c r="C250" s="176">
        <v>-0.40202805908501982</v>
      </c>
      <c r="D250" s="177">
        <v>-0.31057449537416443</v>
      </c>
      <c r="E250" s="177">
        <v>3.4665817707200806E-2</v>
      </c>
      <c r="F250" s="177">
        <v>-0.95309948274618994</v>
      </c>
      <c r="G250" s="178">
        <v>-0.33862960795632679</v>
      </c>
      <c r="H250" s="23">
        <v>0</v>
      </c>
      <c r="I250" s="5"/>
      <c r="J250" s="23">
        <v>0</v>
      </c>
      <c r="K250" s="176">
        <v>-0.40202805908501982</v>
      </c>
      <c r="L250" s="177">
        <v>-0.35614929692653668</v>
      </c>
      <c r="M250" s="177">
        <v>-0.24253634985985847</v>
      </c>
      <c r="N250" s="180">
        <v>-0.33862960795632679</v>
      </c>
      <c r="O250" s="35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showGridLines="0" tabSelected="1" topLeftCell="A181" zoomScale="85" zoomScaleNormal="85" workbookViewId="0">
      <selection activeCell="L199" sqref="L199"/>
    </sheetView>
  </sheetViews>
  <sheetFormatPr defaultColWidth="9.140625" defaultRowHeight="15" x14ac:dyDescent="0.25"/>
  <cols>
    <col min="1" max="1" width="70.7109375" style="476" bestFit="1" customWidth="1"/>
    <col min="2" max="2" width="2.5703125" style="1025" customWidth="1"/>
    <col min="3" max="3" width="10.7109375" style="709" bestFit="1" customWidth="1"/>
    <col min="4" max="4" width="11.140625" style="460" bestFit="1" customWidth="1"/>
    <col min="5" max="5" width="10.5703125" style="460" bestFit="1" customWidth="1"/>
    <col min="6" max="6" width="4" style="460" customWidth="1"/>
    <col min="7" max="7" width="11" style="460" customWidth="1"/>
    <col min="8" max="8" width="9.140625" style="460"/>
    <col min="9" max="9" width="9.28515625" style="460" bestFit="1" customWidth="1"/>
    <col min="10" max="10" width="10.5703125" style="460" bestFit="1" customWidth="1"/>
    <col min="11" max="16384" width="9.140625" style="460"/>
  </cols>
  <sheetData>
    <row r="1" spans="1:7" s="455" customFormat="1" x14ac:dyDescent="0.25">
      <c r="A1" s="1024" t="s">
        <v>0</v>
      </c>
      <c r="B1" s="1025"/>
      <c r="C1" s="709"/>
    </row>
    <row r="2" spans="1:7" s="455" customFormat="1" x14ac:dyDescent="0.25">
      <c r="A2" s="477" t="s">
        <v>1</v>
      </c>
      <c r="B2" s="1025"/>
      <c r="C2" s="837"/>
    </row>
    <row r="3" spans="1:7" s="455" customFormat="1" x14ac:dyDescent="0.25">
      <c r="A3" s="478" t="s">
        <v>2</v>
      </c>
      <c r="B3" s="1026"/>
      <c r="C3" s="1052" t="s">
        <v>3</v>
      </c>
      <c r="D3" s="990" t="s">
        <v>4</v>
      </c>
      <c r="G3" s="989" t="s">
        <v>250</v>
      </c>
    </row>
    <row r="4" spans="1:7" s="455" customFormat="1" x14ac:dyDescent="0.25">
      <c r="A4" s="480" t="s">
        <v>7</v>
      </c>
      <c r="B4" s="824"/>
      <c r="C4" s="637">
        <v>1436.2650000000001</v>
      </c>
      <c r="D4" s="639">
        <v>1796.9434318980636</v>
      </c>
      <c r="G4" s="1033">
        <v>1873.1420000000001</v>
      </c>
    </row>
    <row r="5" spans="1:7" s="455" customFormat="1" x14ac:dyDescent="0.25">
      <c r="A5" s="480" t="s">
        <v>8</v>
      </c>
      <c r="B5" s="824"/>
      <c r="C5" s="637">
        <v>5487.8050000000003</v>
      </c>
      <c r="D5" s="639">
        <v>6594.2302574254636</v>
      </c>
      <c r="G5" s="1033">
        <v>3998.0360000000001</v>
      </c>
    </row>
    <row r="6" spans="1:7" s="455" customFormat="1" x14ac:dyDescent="0.25">
      <c r="A6" s="480" t="s">
        <v>9</v>
      </c>
      <c r="B6" s="824"/>
      <c r="C6" s="637">
        <v>5020.9809999999998</v>
      </c>
      <c r="D6" s="639">
        <v>4593.1644765322671</v>
      </c>
      <c r="G6" s="1033">
        <v>3467.7429999999999</v>
      </c>
    </row>
    <row r="7" spans="1:7" s="455" customFormat="1" x14ac:dyDescent="0.25">
      <c r="A7" s="480" t="s">
        <v>11</v>
      </c>
      <c r="B7" s="824"/>
      <c r="C7" s="637">
        <v>1695.6320000000001</v>
      </c>
      <c r="D7" s="639">
        <v>1574.7164534499632</v>
      </c>
      <c r="G7" s="1033">
        <v>2052.9389999999999</v>
      </c>
    </row>
    <row r="8" spans="1:7" s="455" customFormat="1" x14ac:dyDescent="0.25">
      <c r="A8" s="473" t="s">
        <v>12</v>
      </c>
      <c r="B8" s="824"/>
      <c r="C8" s="1053">
        <f>SUM(C4:C7)</f>
        <v>13640.682999999999</v>
      </c>
      <c r="D8" s="1054">
        <f>SUM(D4:D7)</f>
        <v>14559.054619305756</v>
      </c>
      <c r="G8" s="1034">
        <v>11391.86</v>
      </c>
    </row>
    <row r="9" spans="1:7" s="455" customFormat="1" x14ac:dyDescent="0.25">
      <c r="A9" s="480"/>
      <c r="B9" s="824"/>
      <c r="C9" s="637"/>
      <c r="D9" s="639"/>
      <c r="G9" s="1033"/>
    </row>
    <row r="10" spans="1:7" s="455" customFormat="1" x14ac:dyDescent="0.25">
      <c r="A10" s="480" t="s">
        <v>13</v>
      </c>
      <c r="B10" s="824"/>
      <c r="C10" s="637">
        <v>2498.0000115344701</v>
      </c>
      <c r="D10" s="639">
        <v>3982.998497742682</v>
      </c>
      <c r="G10" s="1033">
        <v>2655.0190000000002</v>
      </c>
    </row>
    <row r="11" spans="1:7" s="455" customFormat="1" x14ac:dyDescent="0.25">
      <c r="A11" s="480" t="s">
        <v>14</v>
      </c>
      <c r="B11" s="824"/>
      <c r="C11" s="637">
        <v>430.42</v>
      </c>
      <c r="D11" s="639">
        <v>430.15500039999961</v>
      </c>
      <c r="G11" s="1033">
        <v>430.93099999999998</v>
      </c>
    </row>
    <row r="12" spans="1:7" s="455" customFormat="1" x14ac:dyDescent="0.25">
      <c r="A12" s="480" t="s">
        <v>15</v>
      </c>
      <c r="B12" s="824"/>
      <c r="C12" s="637">
        <v>3726.0799884655298</v>
      </c>
      <c r="D12" s="639">
        <v>0</v>
      </c>
      <c r="G12" s="1033">
        <v>3312.5050000000001</v>
      </c>
    </row>
    <row r="13" spans="1:7" s="455" customFormat="1" x14ac:dyDescent="0.25">
      <c r="A13" s="480" t="s">
        <v>16</v>
      </c>
      <c r="B13" s="824"/>
      <c r="C13" s="637">
        <v>90.905000000000001</v>
      </c>
      <c r="D13" s="639">
        <v>90.905184599999941</v>
      </c>
      <c r="G13" s="1033">
        <v>90.905000000000001</v>
      </c>
    </row>
    <row r="14" spans="1:7" s="455" customFormat="1" x14ac:dyDescent="0.25">
      <c r="A14" s="480" t="s">
        <v>17</v>
      </c>
      <c r="B14" s="824"/>
      <c r="C14" s="637">
        <v>1929.6569999999999</v>
      </c>
      <c r="D14" s="639">
        <v>3646.3011885577002</v>
      </c>
      <c r="G14" s="1033">
        <v>1531.377</v>
      </c>
    </row>
    <row r="15" spans="1:7" s="455" customFormat="1" x14ac:dyDescent="0.25">
      <c r="A15" s="473" t="s">
        <v>18</v>
      </c>
      <c r="B15" s="824"/>
      <c r="C15" s="1053">
        <f>SUM(C10:C14)</f>
        <v>8675.0619999999999</v>
      </c>
      <c r="D15" s="1054">
        <f>SUM(D10:D14)</f>
        <v>8150.3598713003812</v>
      </c>
      <c r="G15" s="1034">
        <v>8020.7369999999992</v>
      </c>
    </row>
    <row r="16" spans="1:7" s="455" customFormat="1" x14ac:dyDescent="0.25">
      <c r="A16" s="480"/>
      <c r="B16" s="824"/>
      <c r="C16" s="637"/>
      <c r="D16" s="639"/>
      <c r="G16" s="1033"/>
    </row>
    <row r="17" spans="1:7" s="455" customFormat="1" x14ac:dyDescent="0.25">
      <c r="A17" s="484" t="s">
        <v>19</v>
      </c>
      <c r="B17" s="824"/>
      <c r="C17" s="1055">
        <f>+C8+C15</f>
        <v>22315.744999999999</v>
      </c>
      <c r="D17" s="1000">
        <f>+D8+D15</f>
        <v>22709.414490606137</v>
      </c>
      <c r="G17" s="1035">
        <v>19412.597000000002</v>
      </c>
    </row>
    <row r="18" spans="1:7" s="455" customFormat="1" x14ac:dyDescent="0.25">
      <c r="A18" s="480"/>
      <c r="B18" s="824"/>
      <c r="C18" s="637"/>
      <c r="D18" s="639"/>
      <c r="G18" s="1033"/>
    </row>
    <row r="19" spans="1:7" s="455" customFormat="1" x14ac:dyDescent="0.25">
      <c r="A19" s="480" t="s">
        <v>20</v>
      </c>
      <c r="B19" s="824"/>
      <c r="C19" s="637">
        <v>10052.384</v>
      </c>
      <c r="D19" s="639">
        <v>11265.561385049999</v>
      </c>
      <c r="G19" s="1033">
        <v>8847.8379999999997</v>
      </c>
    </row>
    <row r="20" spans="1:7" s="455" customFormat="1" x14ac:dyDescent="0.25">
      <c r="A20" s="480" t="s">
        <v>21</v>
      </c>
      <c r="B20" s="824"/>
      <c r="C20" s="637">
        <v>3400.665</v>
      </c>
      <c r="D20" s="639">
        <v>2688.8951527786026</v>
      </c>
      <c r="G20" s="1033">
        <v>2836.4409999999998</v>
      </c>
    </row>
    <row r="21" spans="1:7" s="455" customFormat="1" x14ac:dyDescent="0.25">
      <c r="A21" s="480" t="s">
        <v>22</v>
      </c>
      <c r="B21" s="824"/>
      <c r="C21" s="637">
        <v>476.7</v>
      </c>
      <c r="D21" s="639">
        <v>395.47114944520905</v>
      </c>
      <c r="G21" s="1033">
        <v>340.49</v>
      </c>
    </row>
    <row r="22" spans="1:7" s="455" customFormat="1" x14ac:dyDescent="0.25">
      <c r="A22" s="473" t="s">
        <v>23</v>
      </c>
      <c r="B22" s="824"/>
      <c r="C22" s="1053">
        <f>SUM(C19:C21)</f>
        <v>13929.749</v>
      </c>
      <c r="D22" s="1054">
        <f>SUM(D19:D21)</f>
        <v>14349.927687273812</v>
      </c>
      <c r="G22" s="1034">
        <v>12024.768999999998</v>
      </c>
    </row>
    <row r="23" spans="1:7" s="455" customFormat="1" x14ac:dyDescent="0.25">
      <c r="A23" s="480"/>
      <c r="B23" s="824"/>
      <c r="C23" s="637"/>
      <c r="D23" s="639"/>
      <c r="G23" s="1033"/>
    </row>
    <row r="24" spans="1:7" s="455" customFormat="1" x14ac:dyDescent="0.25">
      <c r="A24" s="480" t="s">
        <v>24</v>
      </c>
      <c r="B24" s="824"/>
      <c r="C24" s="637">
        <v>3090.6</v>
      </c>
      <c r="D24" s="639">
        <v>2848.5673113100002</v>
      </c>
      <c r="G24" s="1033">
        <v>2775.0709999999999</v>
      </c>
    </row>
    <row r="25" spans="1:7" s="455" customFormat="1" x14ac:dyDescent="0.25">
      <c r="A25" s="480" t="s">
        <v>25</v>
      </c>
      <c r="B25" s="824"/>
      <c r="C25" s="637">
        <v>177.2</v>
      </c>
      <c r="D25" s="639">
        <v>481.61146903089588</v>
      </c>
      <c r="G25" s="1033">
        <v>263.62</v>
      </c>
    </row>
    <row r="26" spans="1:7" s="455" customFormat="1" x14ac:dyDescent="0.25">
      <c r="A26" s="473" t="s">
        <v>26</v>
      </c>
      <c r="B26" s="824"/>
      <c r="C26" s="1053">
        <f>SUM(C24:C25)</f>
        <v>3267.7999999999997</v>
      </c>
      <c r="D26" s="1054">
        <f>SUM(D24:D25)</f>
        <v>3330.1787803408961</v>
      </c>
      <c r="G26" s="1034">
        <v>3038.6909999999998</v>
      </c>
    </row>
    <row r="27" spans="1:7" s="455" customFormat="1" x14ac:dyDescent="0.25">
      <c r="A27" s="480"/>
      <c r="B27" s="824"/>
      <c r="C27" s="637"/>
      <c r="D27" s="639"/>
      <c r="G27" s="1033"/>
    </row>
    <row r="28" spans="1:7" s="455" customFormat="1" x14ac:dyDescent="0.25">
      <c r="A28" s="473" t="s">
        <v>27</v>
      </c>
      <c r="B28" s="824"/>
      <c r="C28" s="1053">
        <v>1270.0999999999999</v>
      </c>
      <c r="D28" s="1054">
        <v>1281.4867138025309</v>
      </c>
      <c r="G28" s="1034">
        <v>1195.712</v>
      </c>
    </row>
    <row r="29" spans="1:7" s="455" customFormat="1" x14ac:dyDescent="0.25">
      <c r="A29" s="480"/>
      <c r="B29" s="824"/>
      <c r="C29" s="637"/>
      <c r="D29" s="639"/>
      <c r="G29" s="1033"/>
    </row>
    <row r="30" spans="1:7" s="455" customFormat="1" x14ac:dyDescent="0.25">
      <c r="A30" s="480" t="s">
        <v>28</v>
      </c>
      <c r="B30" s="824"/>
      <c r="C30" s="637">
        <v>1094.01</v>
      </c>
      <c r="D30" s="639">
        <v>1094.0098328099994</v>
      </c>
      <c r="G30" s="1033">
        <v>1094.01</v>
      </c>
    </row>
    <row r="31" spans="1:7" s="455" customFormat="1" x14ac:dyDescent="0.25">
      <c r="A31" s="480" t="s">
        <v>29</v>
      </c>
      <c r="B31" s="824"/>
      <c r="C31" s="637" t="s">
        <v>186</v>
      </c>
      <c r="D31" s="639">
        <v>0</v>
      </c>
      <c r="E31" s="460"/>
      <c r="F31" s="460"/>
      <c r="G31" s="1033">
        <v>0</v>
      </c>
    </row>
    <row r="32" spans="1:7" x14ac:dyDescent="0.25">
      <c r="A32" s="480" t="s">
        <v>30</v>
      </c>
      <c r="B32" s="824"/>
      <c r="C32" s="637">
        <v>355.6</v>
      </c>
      <c r="D32" s="639">
        <v>373.95969086687012</v>
      </c>
      <c r="G32" s="1033">
        <v>329.17099999999999</v>
      </c>
    </row>
    <row r="33" spans="1:10" x14ac:dyDescent="0.25">
      <c r="A33" s="480" t="s">
        <v>31</v>
      </c>
      <c r="B33" s="824"/>
      <c r="C33" s="637">
        <v>2393.9</v>
      </c>
      <c r="D33" s="639">
        <v>2280.4494519151185</v>
      </c>
      <c r="G33" s="1033">
        <v>2482.7719999999999</v>
      </c>
    </row>
    <row r="34" spans="1:10" x14ac:dyDescent="0.25">
      <c r="A34" s="480" t="s">
        <v>32</v>
      </c>
      <c r="B34" s="824"/>
      <c r="C34" s="1053">
        <v>4.5</v>
      </c>
      <c r="D34" s="1054">
        <v>-0.59766791385245321</v>
      </c>
      <c r="G34" s="1034">
        <v>-752.52800000000002</v>
      </c>
    </row>
    <row r="35" spans="1:10" x14ac:dyDescent="0.25">
      <c r="A35" s="473" t="s">
        <v>33</v>
      </c>
      <c r="B35" s="824"/>
      <c r="C35" s="1056">
        <f>SUM(C30:C34)</f>
        <v>3848.01</v>
      </c>
      <c r="D35" s="1057">
        <f>SUM(D30:D34)</f>
        <v>3747.8213076781353</v>
      </c>
      <c r="G35" s="1036">
        <v>3153.4250000000002</v>
      </c>
    </row>
    <row r="36" spans="1:10" x14ac:dyDescent="0.25">
      <c r="A36" s="473" t="s">
        <v>34</v>
      </c>
      <c r="B36" s="824"/>
      <c r="C36" s="884">
        <v>22315.7</v>
      </c>
      <c r="D36" s="884">
        <v>22709.414489095372</v>
      </c>
      <c r="G36" s="1036">
        <v>19412.596999999998</v>
      </c>
    </row>
    <row r="37" spans="1:10" x14ac:dyDescent="0.25">
      <c r="A37" s="461"/>
      <c r="B37" s="824"/>
      <c r="C37" s="460"/>
    </row>
    <row r="38" spans="1:10" x14ac:dyDescent="0.25">
      <c r="C38" s="992"/>
    </row>
    <row r="39" spans="1:10" x14ac:dyDescent="0.25">
      <c r="A39" s="463" t="s">
        <v>35</v>
      </c>
      <c r="B39" s="1026"/>
      <c r="C39" s="1058" t="s">
        <v>3</v>
      </c>
      <c r="D39" s="1059" t="s">
        <v>4</v>
      </c>
      <c r="E39" s="990" t="s">
        <v>251</v>
      </c>
      <c r="F39" s="713"/>
      <c r="G39" s="459" t="s">
        <v>252</v>
      </c>
      <c r="H39" s="715"/>
      <c r="I39" s="465" t="s">
        <v>36</v>
      </c>
      <c r="J39" s="717" t="s">
        <v>37</v>
      </c>
    </row>
    <row r="40" spans="1:10" x14ac:dyDescent="0.25">
      <c r="A40" s="467"/>
      <c r="B40" s="829"/>
      <c r="C40" s="1060"/>
      <c r="D40" s="1061"/>
      <c r="E40" s="1062"/>
      <c r="G40" s="1037"/>
      <c r="I40" s="1063"/>
      <c r="J40" s="1064"/>
    </row>
    <row r="41" spans="1:10" x14ac:dyDescent="0.25">
      <c r="A41" s="472" t="s">
        <v>40</v>
      </c>
      <c r="B41" s="829"/>
      <c r="C41" s="1065">
        <v>5878.417749881286</v>
      </c>
      <c r="D41" s="1066">
        <v>5656.4299015256202</v>
      </c>
      <c r="E41" s="1067">
        <v>11534.817749881286</v>
      </c>
      <c r="G41" s="1038">
        <v>10851.752768893097</v>
      </c>
      <c r="I41" s="1068">
        <v>5878.417749881286</v>
      </c>
      <c r="J41" s="1069">
        <v>11534.817749881286</v>
      </c>
    </row>
    <row r="42" spans="1:10" x14ac:dyDescent="0.25">
      <c r="A42" s="472" t="s">
        <v>41</v>
      </c>
      <c r="B42" s="829"/>
      <c r="C42" s="1065">
        <v>5034.0801942798344</v>
      </c>
      <c r="D42" s="1066">
        <v>4780.2200468807077</v>
      </c>
      <c r="E42" s="1067">
        <v>9814.2801942798324</v>
      </c>
      <c r="G42" s="1038">
        <v>9277.2531445369696</v>
      </c>
      <c r="I42" s="1068">
        <v>5034.0801942798334</v>
      </c>
      <c r="J42" s="1069">
        <v>9814.2801942798324</v>
      </c>
    </row>
    <row r="43" spans="1:10" x14ac:dyDescent="0.25">
      <c r="A43" s="473" t="s">
        <v>42</v>
      </c>
      <c r="B43" s="829"/>
      <c r="C43" s="1070">
        <v>844.33755560145164</v>
      </c>
      <c r="D43" s="1071">
        <v>876.20985464491241</v>
      </c>
      <c r="E43" s="1072">
        <v>1720.5375556014526</v>
      </c>
      <c r="G43" s="1039">
        <v>1574.4996243561272</v>
      </c>
      <c r="I43" s="1073">
        <v>844.33755560145255</v>
      </c>
      <c r="J43" s="1074">
        <v>1720.5375556014526</v>
      </c>
    </row>
    <row r="44" spans="1:10" x14ac:dyDescent="0.25">
      <c r="A44" s="474" t="s">
        <v>43</v>
      </c>
      <c r="B44" s="829"/>
      <c r="C44" s="1075">
        <v>0.14363347273481933</v>
      </c>
      <c r="D44" s="1076">
        <v>0.15490510267060609</v>
      </c>
      <c r="E44" s="1077">
        <v>0.14931673636740972</v>
      </c>
      <c r="G44" s="1040">
        <v>0.14509173383211252</v>
      </c>
      <c r="I44" s="1078">
        <v>0.14363347273481947</v>
      </c>
      <c r="J44" s="1079">
        <v>0.14931673636740972</v>
      </c>
    </row>
    <row r="45" spans="1:10" x14ac:dyDescent="0.25">
      <c r="A45" s="474"/>
      <c r="B45" s="829"/>
      <c r="C45" s="1075"/>
      <c r="D45" s="1076"/>
      <c r="E45" s="1077"/>
      <c r="G45" s="1040"/>
      <c r="I45" s="1078"/>
      <c r="J45" s="1079"/>
    </row>
    <row r="46" spans="1:10" x14ac:dyDescent="0.25">
      <c r="A46" s="472" t="s">
        <v>44</v>
      </c>
      <c r="B46" s="829"/>
      <c r="C46" s="1065">
        <v>-377.57756375476356</v>
      </c>
      <c r="D46" s="1066">
        <v>-376.89307928257858</v>
      </c>
      <c r="E46" s="1067">
        <v>-754.47756375476354</v>
      </c>
      <c r="G46" s="1038">
        <v>-541.20561009728419</v>
      </c>
      <c r="I46" s="1068">
        <v>-377.57756375476356</v>
      </c>
      <c r="J46" s="1069">
        <v>-754.47756375476354</v>
      </c>
    </row>
    <row r="47" spans="1:10" x14ac:dyDescent="0.25">
      <c r="A47" s="472" t="s">
        <v>45</v>
      </c>
      <c r="B47" s="830"/>
      <c r="C47" s="1065">
        <v>-119.60643050897367</v>
      </c>
      <c r="D47" s="1066">
        <v>-145.86907723287436</v>
      </c>
      <c r="E47" s="1067">
        <v>-265.50643050897366</v>
      </c>
      <c r="G47" s="1038">
        <v>-258.62366986765636</v>
      </c>
      <c r="I47" s="1068">
        <v>-119.60643050897367</v>
      </c>
      <c r="J47" s="1069">
        <v>-265.50643050897366</v>
      </c>
    </row>
    <row r="48" spans="1:10" x14ac:dyDescent="0.25">
      <c r="A48" s="472" t="s">
        <v>208</v>
      </c>
      <c r="B48" s="830"/>
      <c r="C48" s="1065">
        <v>41.857592691285703</v>
      </c>
      <c r="D48" s="1066">
        <v>32.275466727356161</v>
      </c>
      <c r="E48" s="1067">
        <v>74.1575926912857</v>
      </c>
      <c r="G48" s="1038">
        <v>77.715244687148129</v>
      </c>
      <c r="I48" s="1068">
        <v>41.857592691285703</v>
      </c>
      <c r="J48" s="1069">
        <v>74.1575926912857</v>
      </c>
    </row>
    <row r="49" spans="1:10" x14ac:dyDescent="0.25">
      <c r="A49" s="473" t="s">
        <v>47</v>
      </c>
      <c r="B49" s="829"/>
      <c r="C49" s="1080">
        <v>389.01115402900007</v>
      </c>
      <c r="D49" s="1081">
        <v>385.72316485681563</v>
      </c>
      <c r="E49" s="1082">
        <v>774.71115402900091</v>
      </c>
      <c r="G49" s="1041">
        <v>852.38558907833487</v>
      </c>
      <c r="I49" s="1083">
        <v>389.01115402900098</v>
      </c>
      <c r="J49" s="1084">
        <v>774.71115402900091</v>
      </c>
    </row>
    <row r="50" spans="1:10" x14ac:dyDescent="0.25">
      <c r="A50" s="474" t="s">
        <v>48</v>
      </c>
      <c r="B50" s="829"/>
      <c r="C50" s="1075">
        <v>6.6176166883827894E-2</v>
      </c>
      <c r="D50" s="1076">
        <v>6.8191981792752446E-2</v>
      </c>
      <c r="E50" s="1077">
        <v>6.7088083441914026E-2</v>
      </c>
      <c r="G50" s="1040">
        <v>7.8548194677059535E-2</v>
      </c>
      <c r="I50" s="1078">
        <v>6.6176166883828047E-2</v>
      </c>
      <c r="J50" s="1079">
        <v>6.7088083441914026E-2</v>
      </c>
    </row>
    <row r="51" spans="1:10" x14ac:dyDescent="0.25">
      <c r="A51" s="472"/>
      <c r="B51" s="829"/>
      <c r="C51" s="1065"/>
      <c r="D51" s="1066"/>
      <c r="E51" s="1067"/>
      <c r="G51" s="1038"/>
      <c r="I51" s="1068"/>
      <c r="J51" s="1069"/>
    </row>
    <row r="52" spans="1:10" x14ac:dyDescent="0.25">
      <c r="A52" s="472" t="s">
        <v>49</v>
      </c>
      <c r="B52" s="829"/>
      <c r="C52" s="1065">
        <v>-10.149667032605889</v>
      </c>
      <c r="D52" s="1066">
        <v>-42.47121369866597</v>
      </c>
      <c r="E52" s="1067">
        <v>-52.64966703260589</v>
      </c>
      <c r="G52" s="1038">
        <v>-1.1995145520098944</v>
      </c>
      <c r="I52" s="1068">
        <v>-10.149667032605889</v>
      </c>
      <c r="J52" s="1069">
        <v>-52.64966703260589</v>
      </c>
    </row>
    <row r="53" spans="1:10" x14ac:dyDescent="0.25">
      <c r="A53" s="473" t="s">
        <v>187</v>
      </c>
      <c r="B53" s="829"/>
      <c r="C53" s="1080">
        <v>488.9031000863942</v>
      </c>
      <c r="D53" s="1081">
        <v>281.06557509814968</v>
      </c>
      <c r="E53" s="1082">
        <v>770.00310008639508</v>
      </c>
      <c r="G53" s="1041">
        <v>1087.3420745263254</v>
      </c>
      <c r="I53" s="1083">
        <v>488.90310008639511</v>
      </c>
      <c r="J53" s="1084">
        <v>770.00310008639508</v>
      </c>
    </row>
    <row r="54" spans="1:10" x14ac:dyDescent="0.25">
      <c r="A54" s="474" t="s">
        <v>188</v>
      </c>
      <c r="B54" s="829"/>
      <c r="C54" s="1075">
        <v>8.3169165732780312E-2</v>
      </c>
      <c r="D54" s="1076">
        <v>4.9689570982280232E-2</v>
      </c>
      <c r="E54" s="1077">
        <v>6.6584582866390241E-2</v>
      </c>
      <c r="G54" s="1040">
        <v>0.10019967259512462</v>
      </c>
      <c r="I54" s="1078">
        <v>8.3169165732780465E-2</v>
      </c>
      <c r="J54" s="1079">
        <v>6.6584582866390241E-2</v>
      </c>
    </row>
    <row r="55" spans="1:10" x14ac:dyDescent="0.25">
      <c r="A55" s="472"/>
      <c r="B55" s="829"/>
      <c r="C55" s="1085"/>
      <c r="D55" s="1086"/>
      <c r="E55" s="1087"/>
      <c r="G55" s="1042"/>
      <c r="I55" s="1088"/>
      <c r="J55" s="1089"/>
    </row>
    <row r="56" spans="1:10" x14ac:dyDescent="0.25">
      <c r="A56" s="472" t="s">
        <v>189</v>
      </c>
      <c r="B56" s="830"/>
      <c r="C56" s="1065">
        <v>-110.04161309</v>
      </c>
      <c r="D56" s="1066">
        <v>62.186376060000001</v>
      </c>
      <c r="E56" s="1067">
        <v>-47.841613089999996</v>
      </c>
      <c r="G56" s="1038">
        <v>-236.15600000000001</v>
      </c>
      <c r="I56" s="1068">
        <v>-110.04161309</v>
      </c>
      <c r="J56" s="1069">
        <v>-47.841613089999996</v>
      </c>
    </row>
    <row r="57" spans="1:10" x14ac:dyDescent="0.25">
      <c r="A57" s="474"/>
      <c r="B57" s="829"/>
      <c r="C57" s="1075"/>
      <c r="D57" s="1076"/>
      <c r="E57" s="1077"/>
      <c r="G57" s="1040"/>
      <c r="I57" s="1078"/>
      <c r="J57" s="1079"/>
    </row>
    <row r="58" spans="1:10" x14ac:dyDescent="0.25">
      <c r="A58" s="473" t="s">
        <v>50</v>
      </c>
      <c r="B58" s="829"/>
      <c r="C58" s="1080">
        <v>378.86148699639421</v>
      </c>
      <c r="D58" s="1081">
        <v>343.25195115814967</v>
      </c>
      <c r="E58" s="1082">
        <v>722.16148699639507</v>
      </c>
      <c r="G58" s="1041">
        <v>851.186074526325</v>
      </c>
      <c r="I58" s="1083">
        <v>378.86148699639512</v>
      </c>
      <c r="J58" s="1084">
        <v>722.16148699639507</v>
      </c>
    </row>
    <row r="59" spans="1:10" x14ac:dyDescent="0.25">
      <c r="A59" s="472" t="s">
        <v>51</v>
      </c>
      <c r="B59" s="829"/>
      <c r="C59" s="1085">
        <v>6.4449568424095965E-2</v>
      </c>
      <c r="D59" s="1086">
        <v>6.0683497742201262E-2</v>
      </c>
      <c r="E59" s="1077">
        <v>6.2724784212048051E-2</v>
      </c>
      <c r="G59" s="1042">
        <v>7.8437658197141907E-2</v>
      </c>
      <c r="I59" s="1088">
        <v>6.4449568424096118E-2</v>
      </c>
      <c r="J59" s="1089">
        <v>6.2724784212048051E-2</v>
      </c>
    </row>
    <row r="60" spans="1:10" x14ac:dyDescent="0.25">
      <c r="A60" s="472"/>
      <c r="B60" s="829"/>
      <c r="C60" s="1085"/>
      <c r="D60" s="1086"/>
      <c r="E60" s="1087"/>
      <c r="G60" s="1042"/>
      <c r="I60" s="1088"/>
      <c r="J60" s="1089"/>
    </row>
    <row r="61" spans="1:10" x14ac:dyDescent="0.25">
      <c r="A61" s="472" t="s">
        <v>52</v>
      </c>
      <c r="B61" s="830"/>
      <c r="C61" s="1065">
        <v>45.520750844943763</v>
      </c>
      <c r="D61" s="1066">
        <v>36.793855843454864</v>
      </c>
      <c r="E61" s="1067">
        <v>82.32075084494376</v>
      </c>
      <c r="G61" s="1038">
        <v>-11.579090366497603</v>
      </c>
      <c r="I61" s="1068">
        <v>45.520750844943763</v>
      </c>
      <c r="J61" s="1069">
        <v>82.32075084494376</v>
      </c>
    </row>
    <row r="62" spans="1:10" x14ac:dyDescent="0.25">
      <c r="A62" s="472" t="s">
        <v>53</v>
      </c>
      <c r="B62" s="830"/>
      <c r="C62" s="1065">
        <v>-337.26960637446894</v>
      </c>
      <c r="D62" s="1066">
        <v>-352.27512903149</v>
      </c>
      <c r="E62" s="1067">
        <v>-689.569606374469</v>
      </c>
      <c r="G62" s="1038">
        <v>-557.28681109414799</v>
      </c>
      <c r="I62" s="1068">
        <v>-337.26960637446894</v>
      </c>
      <c r="J62" s="1069">
        <v>-689.569606374469</v>
      </c>
    </row>
    <row r="63" spans="1:10" x14ac:dyDescent="0.25">
      <c r="A63" s="473" t="s">
        <v>54</v>
      </c>
      <c r="B63" s="829"/>
      <c r="C63" s="1080">
        <v>87.112631466869061</v>
      </c>
      <c r="D63" s="1081">
        <v>27.770677970114548</v>
      </c>
      <c r="E63" s="1082">
        <v>114.91263146686997</v>
      </c>
      <c r="G63" s="1041">
        <v>282.32017306567946</v>
      </c>
      <c r="I63" s="1083">
        <v>87.112631466869971</v>
      </c>
      <c r="J63" s="1084">
        <v>114.91263146686997</v>
      </c>
    </row>
    <row r="64" spans="1:10" x14ac:dyDescent="0.25">
      <c r="A64" s="472"/>
      <c r="B64" s="829"/>
      <c r="C64" s="1065"/>
      <c r="D64" s="1066"/>
      <c r="E64" s="1067"/>
      <c r="G64" s="1038"/>
      <c r="I64" s="1068"/>
      <c r="J64" s="1069"/>
    </row>
    <row r="65" spans="1:10" x14ac:dyDescent="0.25">
      <c r="A65" s="472" t="s">
        <v>55</v>
      </c>
      <c r="B65" s="830"/>
      <c r="C65" s="1065">
        <v>-20.91755718272529</v>
      </c>
      <c r="D65" s="1066">
        <v>19.519180761806325</v>
      </c>
      <c r="E65" s="1067">
        <v>-1.4175571827252895</v>
      </c>
      <c r="G65" s="1038">
        <v>-49.822281656714566</v>
      </c>
      <c r="I65" s="1068">
        <v>-20.91755718272529</v>
      </c>
      <c r="J65" s="1069">
        <v>-1.4175571827252895</v>
      </c>
    </row>
    <row r="66" spans="1:10" x14ac:dyDescent="0.25">
      <c r="A66" s="473" t="s">
        <v>56</v>
      </c>
      <c r="B66" s="829"/>
      <c r="C66" s="1080">
        <v>66.195074284143772</v>
      </c>
      <c r="D66" s="1081">
        <v>47.289858731920873</v>
      </c>
      <c r="E66" s="1082">
        <v>113.49507428414468</v>
      </c>
      <c r="G66" s="1041">
        <v>232.4978914089649</v>
      </c>
      <c r="I66" s="1083">
        <v>66.195074284144681</v>
      </c>
      <c r="J66" s="1084">
        <v>113.49507428414468</v>
      </c>
    </row>
    <row r="67" spans="1:10" x14ac:dyDescent="0.25">
      <c r="A67" s="472"/>
      <c r="B67" s="829"/>
      <c r="C67" s="1065"/>
      <c r="D67" s="1066"/>
      <c r="E67" s="1067"/>
      <c r="G67" s="1038"/>
      <c r="I67" s="1068"/>
      <c r="J67" s="1069"/>
    </row>
    <row r="68" spans="1:10" x14ac:dyDescent="0.25">
      <c r="A68" s="472" t="s">
        <v>27</v>
      </c>
      <c r="B68" s="830"/>
      <c r="C68" s="1065">
        <v>-50.199744379783198</v>
      </c>
      <c r="D68" s="1066">
        <v>-56.151876623577209</v>
      </c>
      <c r="E68" s="1067">
        <v>-106.3997443797832</v>
      </c>
      <c r="G68" s="1038">
        <v>-50.949966321526226</v>
      </c>
      <c r="I68" s="1068">
        <v>-50.199744379783198</v>
      </c>
      <c r="J68" s="1069">
        <v>-106.3997443797832</v>
      </c>
    </row>
    <row r="69" spans="1:10" x14ac:dyDescent="0.25">
      <c r="A69" s="473" t="s">
        <v>57</v>
      </c>
      <c r="B69" s="829"/>
      <c r="C69" s="1080">
        <v>15.995329904360574</v>
      </c>
      <c r="D69" s="1081">
        <v>-8.8620178916563361</v>
      </c>
      <c r="E69" s="1082">
        <v>7.095329904361483</v>
      </c>
      <c r="G69" s="1041">
        <v>181.54792508743867</v>
      </c>
      <c r="I69" s="1083">
        <v>15.995329904361483</v>
      </c>
      <c r="J69" s="1084">
        <v>7.095329904361483</v>
      </c>
    </row>
    <row r="70" spans="1:10" x14ac:dyDescent="0.25">
      <c r="A70" s="475" t="s">
        <v>58</v>
      </c>
      <c r="B70" s="829"/>
      <c r="C70" s="1090">
        <v>2.7210264028417505E-3</v>
      </c>
      <c r="D70" s="1091">
        <v>-1.5667157634652422E-3</v>
      </c>
      <c r="E70" s="1092">
        <v>3.6051320142095264E-4</v>
      </c>
      <c r="G70" s="1043">
        <v>1.6729825029542851E-2</v>
      </c>
      <c r="I70" s="1093">
        <v>2.7210264028419053E-3</v>
      </c>
      <c r="J70" s="1094">
        <v>3.6051320142095264E-4</v>
      </c>
    </row>
    <row r="72" spans="1:10" x14ac:dyDescent="0.25">
      <c r="A72" s="477" t="s">
        <v>59</v>
      </c>
      <c r="B72" s="823"/>
    </row>
    <row r="73" spans="1:10" x14ac:dyDescent="0.25">
      <c r="A73" s="478" t="s">
        <v>2</v>
      </c>
      <c r="B73" s="716"/>
      <c r="C73" s="1058" t="s">
        <v>3</v>
      </c>
      <c r="D73" s="1095" t="s">
        <v>4</v>
      </c>
      <c r="G73" s="1027" t="s">
        <v>250</v>
      </c>
    </row>
    <row r="74" spans="1:10" x14ac:dyDescent="0.25">
      <c r="A74" s="479" t="s">
        <v>60</v>
      </c>
      <c r="B74" s="824"/>
      <c r="C74" s="932"/>
      <c r="D74" s="934"/>
      <c r="G74" s="1096"/>
    </row>
    <row r="75" spans="1:10" x14ac:dyDescent="0.25">
      <c r="A75" s="480" t="s">
        <v>61</v>
      </c>
      <c r="B75" s="824"/>
      <c r="C75" s="935">
        <v>87115</v>
      </c>
      <c r="D75" s="937">
        <v>114878</v>
      </c>
      <c r="G75" s="1044">
        <v>282320</v>
      </c>
    </row>
    <row r="76" spans="1:10" x14ac:dyDescent="0.25">
      <c r="A76" s="480" t="s">
        <v>62</v>
      </c>
      <c r="B76" s="824"/>
      <c r="C76" s="935"/>
      <c r="D76" s="937"/>
      <c r="G76" s="1044"/>
    </row>
    <row r="77" spans="1:10" x14ac:dyDescent="0.25">
      <c r="A77" s="480" t="s">
        <v>63</v>
      </c>
      <c r="B77" s="824"/>
      <c r="C77" s="935">
        <v>367485</v>
      </c>
      <c r="D77" s="937">
        <v>751201</v>
      </c>
      <c r="G77" s="1044">
        <v>606153</v>
      </c>
    </row>
    <row r="78" spans="1:10" x14ac:dyDescent="0.25">
      <c r="A78" s="480" t="s">
        <v>64</v>
      </c>
      <c r="B78" s="824"/>
      <c r="C78" s="935">
        <v>100807</v>
      </c>
      <c r="D78" s="937">
        <v>417297</v>
      </c>
      <c r="G78" s="1044">
        <v>236156</v>
      </c>
    </row>
    <row r="79" spans="1:10" x14ac:dyDescent="0.25">
      <c r="A79" s="481" t="s">
        <v>65</v>
      </c>
      <c r="B79" s="824"/>
      <c r="C79" s="939">
        <v>-5844</v>
      </c>
      <c r="D79" s="941">
        <v>23748</v>
      </c>
      <c r="G79" s="1045">
        <v>-14318</v>
      </c>
    </row>
    <row r="80" spans="1:10" x14ac:dyDescent="0.25">
      <c r="A80" s="481" t="s">
        <v>211</v>
      </c>
      <c r="B80" s="824"/>
      <c r="C80" s="939">
        <v>15997</v>
      </c>
      <c r="D80" s="941">
        <v>28880</v>
      </c>
      <c r="G80" s="1045">
        <v>15517</v>
      </c>
    </row>
    <row r="81" spans="1:7" x14ac:dyDescent="0.25">
      <c r="A81" s="481" t="s">
        <v>212</v>
      </c>
      <c r="B81" s="824"/>
      <c r="C81" s="939"/>
      <c r="D81" s="941"/>
      <c r="G81" s="1045"/>
    </row>
    <row r="82" spans="1:7" x14ac:dyDescent="0.25">
      <c r="A82" s="481" t="s">
        <v>233</v>
      </c>
      <c r="B82" s="824"/>
      <c r="C82" s="939"/>
      <c r="D82" s="941"/>
      <c r="G82" s="1045"/>
    </row>
    <row r="83" spans="1:7" x14ac:dyDescent="0.25">
      <c r="A83" s="480" t="s">
        <v>248</v>
      </c>
      <c r="B83" s="824"/>
      <c r="C83" s="935"/>
      <c r="D83" s="937">
        <v>-8065</v>
      </c>
      <c r="G83" s="1044"/>
    </row>
    <row r="84" spans="1:7" x14ac:dyDescent="0.25">
      <c r="A84" s="480" t="s">
        <v>70</v>
      </c>
      <c r="B84" s="824"/>
      <c r="C84" s="935">
        <v>-4081</v>
      </c>
      <c r="D84" s="937"/>
      <c r="G84" s="1044">
        <v>-14830</v>
      </c>
    </row>
    <row r="85" spans="1:7" x14ac:dyDescent="0.25">
      <c r="A85" s="480" t="s">
        <v>71</v>
      </c>
      <c r="B85" s="824"/>
      <c r="C85" s="935">
        <v>-30217</v>
      </c>
      <c r="D85" s="937">
        <v>-61643</v>
      </c>
      <c r="G85" s="1044">
        <v>-48858</v>
      </c>
    </row>
    <row r="86" spans="1:7" x14ac:dyDescent="0.25">
      <c r="A86" s="480" t="s">
        <v>72</v>
      </c>
      <c r="B86" s="824"/>
      <c r="C86" s="935">
        <v>-12644</v>
      </c>
      <c r="D86" s="937">
        <v>-32898</v>
      </c>
      <c r="G86" s="1044">
        <v>-31116</v>
      </c>
    </row>
    <row r="87" spans="1:7" x14ac:dyDescent="0.25">
      <c r="A87" s="481" t="s">
        <v>214</v>
      </c>
      <c r="B87" s="824"/>
      <c r="C87" s="939"/>
      <c r="D87" s="941"/>
      <c r="G87" s="1045"/>
    </row>
    <row r="88" spans="1:7" x14ac:dyDescent="0.25">
      <c r="A88" s="480" t="s">
        <v>74</v>
      </c>
      <c r="B88" s="824"/>
      <c r="C88" s="935"/>
      <c r="D88" s="937"/>
      <c r="G88" s="1044"/>
    </row>
    <row r="89" spans="1:7" x14ac:dyDescent="0.25">
      <c r="A89" s="480" t="s">
        <v>220</v>
      </c>
      <c r="B89" s="824"/>
      <c r="C89" s="935"/>
      <c r="D89" s="937"/>
      <c r="G89" s="1044"/>
    </row>
    <row r="90" spans="1:7" x14ac:dyDescent="0.25">
      <c r="A90" s="481" t="s">
        <v>75</v>
      </c>
      <c r="B90" s="824"/>
      <c r="C90" s="939"/>
      <c r="D90" s="941"/>
      <c r="G90" s="1045"/>
    </row>
    <row r="91" spans="1:7" x14ac:dyDescent="0.25">
      <c r="A91" s="481" t="s">
        <v>232</v>
      </c>
      <c r="B91" s="824"/>
      <c r="C91" s="939">
        <v>0</v>
      </c>
      <c r="D91" s="941">
        <v>0</v>
      </c>
      <c r="G91" s="1045"/>
    </row>
    <row r="92" spans="1:7" x14ac:dyDescent="0.25">
      <c r="A92" s="481" t="s">
        <v>78</v>
      </c>
      <c r="B92" s="824"/>
      <c r="C92" s="939"/>
      <c r="D92" s="941"/>
      <c r="G92" s="1045"/>
    </row>
    <row r="93" spans="1:7" x14ac:dyDescent="0.25">
      <c r="A93" s="482" t="s">
        <v>80</v>
      </c>
      <c r="B93" s="824"/>
      <c r="C93" s="942">
        <v>518618</v>
      </c>
      <c r="D93" s="944">
        <v>1233398</v>
      </c>
      <c r="G93" s="1097">
        <v>1031024</v>
      </c>
    </row>
    <row r="94" spans="1:7" x14ac:dyDescent="0.25">
      <c r="A94" s="483" t="s">
        <v>81</v>
      </c>
      <c r="B94" s="824"/>
      <c r="C94" s="945"/>
      <c r="D94" s="947"/>
      <c r="G94" s="1098"/>
    </row>
    <row r="95" spans="1:7" x14ac:dyDescent="0.25">
      <c r="A95" s="481" t="s">
        <v>82</v>
      </c>
      <c r="B95" s="824"/>
      <c r="C95" s="939">
        <v>-192021</v>
      </c>
      <c r="D95" s="941">
        <v>233254</v>
      </c>
      <c r="G95" s="1045">
        <v>-404942</v>
      </c>
    </row>
    <row r="96" spans="1:7" x14ac:dyDescent="0.25">
      <c r="A96" s="481" t="s">
        <v>83</v>
      </c>
      <c r="B96" s="824"/>
      <c r="C96" s="939">
        <v>-882589</v>
      </c>
      <c r="D96" s="941">
        <v>-1029508</v>
      </c>
      <c r="G96" s="1045">
        <v>-1250381</v>
      </c>
    </row>
    <row r="97" spans="1:7" x14ac:dyDescent="0.25">
      <c r="A97" s="481" t="s">
        <v>84</v>
      </c>
      <c r="B97" s="824"/>
      <c r="C97" s="939">
        <v>127078</v>
      </c>
      <c r="D97" s="941">
        <v>206038</v>
      </c>
      <c r="G97" s="1045">
        <v>-696174</v>
      </c>
    </row>
    <row r="98" spans="1:7" x14ac:dyDescent="0.25">
      <c r="A98" s="481" t="s">
        <v>86</v>
      </c>
      <c r="B98" s="824"/>
      <c r="C98" s="939">
        <v>-1600</v>
      </c>
      <c r="D98" s="941">
        <v>-2900</v>
      </c>
      <c r="G98" s="1045">
        <v>21097</v>
      </c>
    </row>
    <row r="99" spans="1:7" x14ac:dyDescent="0.25">
      <c r="A99" s="481" t="s">
        <v>87</v>
      </c>
      <c r="B99" s="824"/>
      <c r="C99" s="939">
        <v>-11316</v>
      </c>
      <c r="D99" s="941">
        <v>-15919</v>
      </c>
      <c r="G99" s="1045">
        <v>560</v>
      </c>
    </row>
    <row r="100" spans="1:7" x14ac:dyDescent="0.25">
      <c r="A100" s="481" t="s">
        <v>88</v>
      </c>
      <c r="B100" s="824"/>
      <c r="C100" s="939">
        <v>577238</v>
      </c>
      <c r="D100" s="941">
        <v>159249</v>
      </c>
      <c r="G100" s="1045">
        <v>1290836</v>
      </c>
    </row>
    <row r="101" spans="1:7" x14ac:dyDescent="0.25">
      <c r="A101" s="482" t="s">
        <v>89</v>
      </c>
      <c r="B101" s="824"/>
      <c r="C101" s="942">
        <v>135408</v>
      </c>
      <c r="D101" s="944">
        <v>783612</v>
      </c>
      <c r="G101" s="1097">
        <v>-7980</v>
      </c>
    </row>
    <row r="102" spans="1:7" x14ac:dyDescent="0.25">
      <c r="A102" s="481" t="s">
        <v>90</v>
      </c>
      <c r="B102" s="824"/>
      <c r="C102" s="939">
        <v>-19069</v>
      </c>
      <c r="D102" s="941">
        <v>-50869</v>
      </c>
      <c r="G102" s="1045">
        <v>-20853</v>
      </c>
    </row>
    <row r="103" spans="1:7" x14ac:dyDescent="0.25">
      <c r="A103" s="481" t="s">
        <v>91</v>
      </c>
      <c r="B103" s="824"/>
      <c r="C103" s="939">
        <v>-11898</v>
      </c>
      <c r="D103" s="941">
        <v>-133778</v>
      </c>
      <c r="G103" s="1045">
        <v>-77888</v>
      </c>
    </row>
    <row r="104" spans="1:7" x14ac:dyDescent="0.25">
      <c r="A104" s="325" t="s">
        <v>199</v>
      </c>
      <c r="B104" s="824"/>
      <c r="C104" s="939"/>
      <c r="D104" s="941">
        <v>-7633</v>
      </c>
      <c r="G104" s="1045"/>
    </row>
    <row r="105" spans="1:7" x14ac:dyDescent="0.25">
      <c r="A105" s="473" t="s">
        <v>93</v>
      </c>
      <c r="B105" s="824"/>
      <c r="C105" s="948">
        <v>104441</v>
      </c>
      <c r="D105" s="950">
        <v>591332</v>
      </c>
      <c r="G105" s="1099">
        <v>-106721</v>
      </c>
    </row>
    <row r="106" spans="1:7" x14ac:dyDescent="0.25">
      <c r="A106" s="484"/>
      <c r="B106" s="824"/>
      <c r="C106" s="951"/>
      <c r="D106" s="953"/>
      <c r="G106" s="1100"/>
    </row>
    <row r="107" spans="1:7" x14ac:dyDescent="0.25">
      <c r="A107" s="483" t="s">
        <v>94</v>
      </c>
      <c r="B107" s="824"/>
      <c r="C107" s="945"/>
      <c r="D107" s="947"/>
      <c r="G107" s="1098"/>
    </row>
    <row r="108" spans="1:7" x14ac:dyDescent="0.25">
      <c r="A108" s="481" t="s">
        <v>95</v>
      </c>
      <c r="B108" s="823"/>
      <c r="C108" s="939">
        <v>-426249</v>
      </c>
      <c r="D108" s="941">
        <v>-1484670</v>
      </c>
      <c r="G108" s="1045">
        <v>-1537235</v>
      </c>
    </row>
    <row r="109" spans="1:7" x14ac:dyDescent="0.25">
      <c r="A109" s="481" t="s">
        <v>217</v>
      </c>
      <c r="B109" s="823"/>
      <c r="C109" s="939">
        <v>-1147</v>
      </c>
      <c r="D109" s="941">
        <v>0</v>
      </c>
      <c r="G109" s="1045">
        <v>-167827</v>
      </c>
    </row>
    <row r="110" spans="1:7" x14ac:dyDescent="0.25">
      <c r="A110" s="481" t="s">
        <v>97</v>
      </c>
      <c r="B110" s="823"/>
      <c r="C110" s="939"/>
      <c r="D110" s="941">
        <v>-1147</v>
      </c>
      <c r="G110" s="1045">
        <v>-2870</v>
      </c>
    </row>
    <row r="111" spans="1:7" x14ac:dyDescent="0.25">
      <c r="A111" s="481" t="s">
        <v>98</v>
      </c>
      <c r="B111" s="823"/>
      <c r="C111" s="939">
        <v>29784</v>
      </c>
      <c r="D111" s="941">
        <v>65676</v>
      </c>
      <c r="G111" s="1045">
        <v>46513</v>
      </c>
    </row>
    <row r="112" spans="1:7" x14ac:dyDescent="0.25">
      <c r="A112" s="481" t="s">
        <v>99</v>
      </c>
      <c r="B112" s="823"/>
      <c r="C112" s="939">
        <v>281496</v>
      </c>
      <c r="D112" s="941"/>
      <c r="G112" s="1045">
        <v>911761</v>
      </c>
    </row>
    <row r="113" spans="1:7" x14ac:dyDescent="0.25">
      <c r="A113" s="481" t="s">
        <v>100</v>
      </c>
      <c r="B113" s="823"/>
      <c r="C113" s="939"/>
      <c r="D113" s="941"/>
      <c r="G113" s="1045"/>
    </row>
    <row r="114" spans="1:7" x14ac:dyDescent="0.25">
      <c r="A114" s="481" t="s">
        <v>101</v>
      </c>
      <c r="B114" s="823"/>
      <c r="C114" s="939">
        <v>188</v>
      </c>
      <c r="D114" s="941">
        <v>808617</v>
      </c>
      <c r="G114" s="1045"/>
    </row>
    <row r="115" spans="1:7" x14ac:dyDescent="0.25">
      <c r="A115" s="481" t="s">
        <v>102</v>
      </c>
      <c r="B115" s="823"/>
      <c r="C115" s="939"/>
      <c r="D115" s="941"/>
      <c r="G115" s="1045"/>
    </row>
    <row r="116" spans="1:7" x14ac:dyDescent="0.25">
      <c r="A116" s="481" t="s">
        <v>234</v>
      </c>
      <c r="B116" s="823"/>
      <c r="C116" s="939"/>
      <c r="D116" s="941"/>
      <c r="G116" s="1045"/>
    </row>
    <row r="117" spans="1:7" x14ac:dyDescent="0.25">
      <c r="A117" s="481" t="s">
        <v>249</v>
      </c>
      <c r="B117" s="823"/>
      <c r="C117" s="939"/>
      <c r="D117" s="941">
        <v>-2590</v>
      </c>
      <c r="G117" s="1045"/>
    </row>
    <row r="118" spans="1:7" x14ac:dyDescent="0.25">
      <c r="A118" s="473" t="s">
        <v>104</v>
      </c>
      <c r="B118" s="823"/>
      <c r="C118" s="948">
        <v>-115928</v>
      </c>
      <c r="D118" s="950">
        <v>-614114</v>
      </c>
      <c r="G118" s="1099">
        <v>-749758</v>
      </c>
    </row>
    <row r="119" spans="1:7" x14ac:dyDescent="0.25">
      <c r="A119" s="484"/>
      <c r="B119" s="823"/>
      <c r="C119" s="951"/>
      <c r="D119" s="953"/>
      <c r="G119" s="1100"/>
    </row>
    <row r="120" spans="1:7" x14ac:dyDescent="0.25">
      <c r="A120" s="483" t="s">
        <v>105</v>
      </c>
      <c r="B120" s="823"/>
      <c r="C120" s="945"/>
      <c r="D120" s="947"/>
      <c r="G120" s="1098"/>
    </row>
    <row r="121" spans="1:7" x14ac:dyDescent="0.25">
      <c r="A121" s="481" t="s">
        <v>106</v>
      </c>
      <c r="B121" s="823"/>
      <c r="C121" s="939">
        <v>720330</v>
      </c>
      <c r="D121" s="941">
        <v>1691457</v>
      </c>
      <c r="G121" s="1045">
        <v>2008116</v>
      </c>
    </row>
    <row r="122" spans="1:7" x14ac:dyDescent="0.25">
      <c r="A122" s="481" t="s">
        <v>247</v>
      </c>
      <c r="B122" s="823"/>
      <c r="C122" s="939">
        <v>200</v>
      </c>
      <c r="D122" s="941">
        <v>-498</v>
      </c>
      <c r="G122" s="1045">
        <v>32000</v>
      </c>
    </row>
    <row r="123" spans="1:7" x14ac:dyDescent="0.25">
      <c r="A123" s="481" t="s">
        <v>218</v>
      </c>
      <c r="B123" s="823"/>
      <c r="C123" s="939"/>
      <c r="D123" s="941"/>
      <c r="G123" s="1045"/>
    </row>
    <row r="124" spans="1:7" x14ac:dyDescent="0.25">
      <c r="A124" s="481" t="s">
        <v>108</v>
      </c>
      <c r="B124" s="823"/>
      <c r="C124" s="939"/>
      <c r="D124" s="941"/>
      <c r="G124" s="1045"/>
    </row>
    <row r="125" spans="1:7" x14ac:dyDescent="0.25">
      <c r="A125" s="481" t="s">
        <v>109</v>
      </c>
      <c r="B125" s="823"/>
      <c r="C125" s="939"/>
      <c r="D125" s="941"/>
      <c r="G125" s="1045"/>
    </row>
    <row r="126" spans="1:7" x14ac:dyDescent="0.25">
      <c r="A126" s="480" t="s">
        <v>110</v>
      </c>
      <c r="B126" s="823"/>
      <c r="C126" s="935"/>
      <c r="D126" s="937"/>
      <c r="G126" s="1044"/>
    </row>
    <row r="127" spans="1:7" x14ac:dyDescent="0.25">
      <c r="A127" s="480" t="s">
        <v>112</v>
      </c>
      <c r="B127" s="823"/>
      <c r="C127" s="935">
        <v>0</v>
      </c>
      <c r="D127" s="937">
        <v>-6325</v>
      </c>
      <c r="G127" s="1044">
        <v>-94</v>
      </c>
    </row>
    <row r="128" spans="1:7" x14ac:dyDescent="0.25">
      <c r="A128" s="480" t="s">
        <v>219</v>
      </c>
      <c r="B128" s="866"/>
      <c r="C128" s="935">
        <v>-276964</v>
      </c>
      <c r="D128" s="937">
        <v>-746726</v>
      </c>
      <c r="G128" s="1044">
        <v>-588868</v>
      </c>
    </row>
    <row r="129" spans="1:10" x14ac:dyDescent="0.25">
      <c r="A129" s="473" t="s">
        <v>116</v>
      </c>
      <c r="B129" s="839"/>
      <c r="C129" s="948">
        <v>443566</v>
      </c>
      <c r="D129" s="950">
        <v>937908</v>
      </c>
      <c r="G129" s="1099">
        <v>1451154</v>
      </c>
    </row>
    <row r="130" spans="1:10" x14ac:dyDescent="0.25">
      <c r="A130" s="480"/>
      <c r="B130" s="839"/>
      <c r="C130" s="935"/>
      <c r="D130" s="937"/>
      <c r="G130" s="1044"/>
    </row>
    <row r="131" spans="1:10" x14ac:dyDescent="0.25">
      <c r="A131" s="484" t="s">
        <v>117</v>
      </c>
      <c r="B131" s="839"/>
      <c r="C131" s="951">
        <v>432079</v>
      </c>
      <c r="D131" s="953">
        <v>915126</v>
      </c>
      <c r="G131" s="1100">
        <v>594775</v>
      </c>
    </row>
    <row r="132" spans="1:10" x14ac:dyDescent="0.25">
      <c r="A132" s="480" t="s">
        <v>118</v>
      </c>
      <c r="B132" s="839"/>
      <c r="C132" s="935">
        <v>1179275</v>
      </c>
      <c r="D132" s="937">
        <v>1179275</v>
      </c>
      <c r="G132" s="1044">
        <v>1242776</v>
      </c>
    </row>
    <row r="133" spans="1:10" x14ac:dyDescent="0.25">
      <c r="A133" s="480" t="s">
        <v>119</v>
      </c>
      <c r="B133" s="839"/>
      <c r="C133" s="935">
        <v>-175089</v>
      </c>
      <c r="D133" s="937">
        <v>-297458</v>
      </c>
      <c r="G133" s="1044">
        <v>35591</v>
      </c>
    </row>
    <row r="134" spans="1:10" x14ac:dyDescent="0.25">
      <c r="A134" s="981" t="s">
        <v>120</v>
      </c>
      <c r="B134" s="839"/>
      <c r="C134" s="954">
        <v>1436265</v>
      </c>
      <c r="D134" s="956">
        <v>1796943</v>
      </c>
      <c r="G134" s="1101">
        <v>1873142</v>
      </c>
    </row>
    <row r="135" spans="1:10" x14ac:dyDescent="0.25">
      <c r="C135" s="1018"/>
    </row>
    <row r="137" spans="1:10" x14ac:dyDescent="0.25">
      <c r="A137" s="477" t="s">
        <v>121</v>
      </c>
    </row>
    <row r="138" spans="1:10" x14ac:dyDescent="0.25">
      <c r="A138" s="477" t="s">
        <v>122</v>
      </c>
      <c r="B138" s="840"/>
      <c r="C138" s="1102" t="s">
        <v>3</v>
      </c>
      <c r="D138" s="1103" t="s">
        <v>4</v>
      </c>
      <c r="E138" s="1104" t="s">
        <v>251</v>
      </c>
      <c r="F138" s="713"/>
      <c r="G138" s="459" t="s">
        <v>252</v>
      </c>
      <c r="H138" s="715"/>
      <c r="I138" s="1105" t="s">
        <v>36</v>
      </c>
      <c r="J138" s="1106" t="s">
        <v>37</v>
      </c>
    </row>
    <row r="139" spans="1:10" x14ac:dyDescent="0.25">
      <c r="A139" s="488"/>
      <c r="B139" s="829"/>
      <c r="C139" s="775"/>
      <c r="D139" s="776"/>
      <c r="E139" s="778"/>
      <c r="G139" s="1046"/>
      <c r="I139" s="775"/>
      <c r="J139" s="778"/>
    </row>
    <row r="140" spans="1:10" x14ac:dyDescent="0.25">
      <c r="A140" s="472" t="s">
        <v>123</v>
      </c>
      <c r="B140" s="842"/>
      <c r="C140" s="758">
        <v>7488</v>
      </c>
      <c r="D140" s="759">
        <v>8692</v>
      </c>
      <c r="E140" s="957">
        <v>16180</v>
      </c>
      <c r="F140" s="710"/>
      <c r="G140" s="761">
        <v>11315</v>
      </c>
      <c r="H140" s="723"/>
      <c r="I140" s="758">
        <v>7488</v>
      </c>
      <c r="J140" s="957">
        <v>16180</v>
      </c>
    </row>
    <row r="141" spans="1:10" x14ac:dyDescent="0.25">
      <c r="A141" s="472" t="s">
        <v>124</v>
      </c>
      <c r="B141" s="841"/>
      <c r="C141" s="758">
        <v>1913</v>
      </c>
      <c r="D141" s="759">
        <v>1780</v>
      </c>
      <c r="E141" s="957">
        <v>3693</v>
      </c>
      <c r="F141" s="710"/>
      <c r="G141" s="761">
        <v>9043</v>
      </c>
      <c r="H141" s="723"/>
      <c r="I141" s="758">
        <v>1913</v>
      </c>
      <c r="J141" s="957">
        <v>3693</v>
      </c>
    </row>
    <row r="142" spans="1:10" x14ac:dyDescent="0.25">
      <c r="A142" s="473" t="s">
        <v>125</v>
      </c>
      <c r="B142" s="841"/>
      <c r="C142" s="766">
        <v>9401</v>
      </c>
      <c r="D142" s="767">
        <v>10472</v>
      </c>
      <c r="E142" s="768">
        <v>19873</v>
      </c>
      <c r="F142" s="710"/>
      <c r="G142" s="769">
        <v>20358</v>
      </c>
      <c r="H142" s="723"/>
      <c r="I142" s="766">
        <v>9401</v>
      </c>
      <c r="J142" s="768">
        <v>19873</v>
      </c>
    </row>
    <row r="143" spans="1:10" x14ac:dyDescent="0.25">
      <c r="A143" s="474" t="s">
        <v>126</v>
      </c>
      <c r="B143" s="841"/>
      <c r="C143" s="771">
        <v>303155.68574202404</v>
      </c>
      <c r="D143" s="772">
        <v>282660.09032513096</v>
      </c>
      <c r="E143" s="774">
        <v>292907.84287101199</v>
      </c>
      <c r="F143" s="710"/>
      <c r="G143" s="773">
        <v>258760.99119212964</v>
      </c>
      <c r="H143" s="723"/>
      <c r="I143" s="771">
        <v>303155.68574202398</v>
      </c>
      <c r="J143" s="774">
        <v>292907.84287101199</v>
      </c>
    </row>
    <row r="144" spans="1:10" x14ac:dyDescent="0.25">
      <c r="A144" s="474"/>
      <c r="B144" s="1028"/>
      <c r="C144" s="775"/>
      <c r="D144" s="776"/>
      <c r="E144" s="778"/>
      <c r="G144" s="1047"/>
      <c r="I144" s="775"/>
      <c r="J144" s="778"/>
    </row>
    <row r="145" spans="1:10" x14ac:dyDescent="0.25">
      <c r="A145" s="473" t="s">
        <v>129</v>
      </c>
      <c r="B145" s="841"/>
      <c r="C145" s="787">
        <v>3109.0928649798316</v>
      </c>
      <c r="D145" s="788">
        <v>3204.4947197308456</v>
      </c>
      <c r="E145" s="786">
        <v>6313.5928649798316</v>
      </c>
      <c r="F145" s="710"/>
      <c r="G145" s="789">
        <v>5780.6438870551301</v>
      </c>
      <c r="H145" s="723"/>
      <c r="I145" s="787">
        <v>3109.0928649798311</v>
      </c>
      <c r="J145" s="786">
        <v>6313.5928649798316</v>
      </c>
    </row>
    <row r="146" spans="1:10" x14ac:dyDescent="0.25">
      <c r="A146" s="473" t="s">
        <v>130</v>
      </c>
      <c r="B146" s="841"/>
      <c r="C146" s="787">
        <v>271.80073932675919</v>
      </c>
      <c r="D146" s="788">
        <v>216.70194564663669</v>
      </c>
      <c r="E146" s="786">
        <v>488.50073932675917</v>
      </c>
      <c r="F146" s="710"/>
      <c r="G146" s="789">
        <v>595.48681388749583</v>
      </c>
      <c r="H146" s="723"/>
      <c r="I146" s="787">
        <v>271.80073932675919</v>
      </c>
      <c r="J146" s="786">
        <v>488.50073932675917</v>
      </c>
    </row>
    <row r="147" spans="1:10" x14ac:dyDescent="0.25">
      <c r="A147" s="491" t="s">
        <v>131</v>
      </c>
      <c r="B147" s="841"/>
      <c r="C147" s="809">
        <v>8.7421235431165659E-2</v>
      </c>
      <c r="D147" s="810">
        <v>6.7624372826190229E-2</v>
      </c>
      <c r="E147" s="813">
        <v>7.7710617715582839E-2</v>
      </c>
      <c r="F147" s="710"/>
      <c r="G147" s="733">
        <v>0.1030139246634787</v>
      </c>
      <c r="H147" s="723"/>
      <c r="I147" s="809">
        <v>8.7421235431165673E-2</v>
      </c>
      <c r="J147" s="813">
        <v>7.7710617715582839E-2</v>
      </c>
    </row>
    <row r="149" spans="1:10" x14ac:dyDescent="0.25">
      <c r="A149" s="477" t="s">
        <v>153</v>
      </c>
      <c r="B149" s="840"/>
      <c r="C149" s="1102" t="s">
        <v>3</v>
      </c>
      <c r="D149" s="1103" t="s">
        <v>4</v>
      </c>
      <c r="E149" s="1104" t="s">
        <v>251</v>
      </c>
      <c r="F149" s="713"/>
      <c r="G149" s="459" t="s">
        <v>252</v>
      </c>
      <c r="H149" s="715"/>
      <c r="I149" s="1105" t="s">
        <v>36</v>
      </c>
      <c r="J149" s="1106" t="s">
        <v>37</v>
      </c>
    </row>
    <row r="150" spans="1:10" x14ac:dyDescent="0.25">
      <c r="A150" s="488"/>
      <c r="B150" s="829"/>
      <c r="C150" s="775"/>
      <c r="D150" s="776"/>
      <c r="E150" s="778"/>
      <c r="G150" s="1046"/>
      <c r="I150" s="775"/>
      <c r="J150" s="778"/>
    </row>
    <row r="151" spans="1:10" x14ac:dyDescent="0.25">
      <c r="A151" s="472" t="s">
        <v>154</v>
      </c>
      <c r="B151" s="830"/>
      <c r="C151" s="758">
        <v>11024</v>
      </c>
      <c r="D151" s="759">
        <v>6606</v>
      </c>
      <c r="E151" s="957">
        <v>17630</v>
      </c>
      <c r="F151" s="710"/>
      <c r="G151" s="761">
        <v>12222</v>
      </c>
      <c r="H151" s="723"/>
      <c r="I151" s="758">
        <v>11024</v>
      </c>
      <c r="J151" s="957">
        <v>17630</v>
      </c>
    </row>
    <row r="152" spans="1:10" x14ac:dyDescent="0.25">
      <c r="A152" s="472" t="s">
        <v>155</v>
      </c>
      <c r="B152" s="830"/>
      <c r="C152" s="758">
        <v>22906</v>
      </c>
      <c r="D152" s="759">
        <v>12217</v>
      </c>
      <c r="E152" s="957">
        <v>35123</v>
      </c>
      <c r="F152" s="710"/>
      <c r="G152" s="761">
        <v>52521</v>
      </c>
      <c r="H152" s="723"/>
      <c r="I152" s="758">
        <v>22906</v>
      </c>
      <c r="J152" s="957">
        <v>35123</v>
      </c>
    </row>
    <row r="153" spans="1:10" x14ac:dyDescent="0.25">
      <c r="A153" s="473" t="s">
        <v>125</v>
      </c>
      <c r="B153" s="829"/>
      <c r="C153" s="766">
        <v>33930</v>
      </c>
      <c r="D153" s="767">
        <v>18823</v>
      </c>
      <c r="E153" s="768">
        <v>52753</v>
      </c>
      <c r="F153" s="710"/>
      <c r="G153" s="769">
        <v>64743</v>
      </c>
      <c r="H153" s="723"/>
      <c r="I153" s="766">
        <v>33930</v>
      </c>
      <c r="J153" s="768">
        <v>52753</v>
      </c>
    </row>
    <row r="154" spans="1:10" x14ac:dyDescent="0.25">
      <c r="A154" s="474" t="s">
        <v>126</v>
      </c>
      <c r="B154" s="829"/>
      <c r="C154" s="771">
        <v>27782.028332256199</v>
      </c>
      <c r="D154" s="772">
        <v>29783.004780975276</v>
      </c>
      <c r="E154" s="774">
        <v>28496.00440365004</v>
      </c>
      <c r="F154" s="710"/>
      <c r="G154" s="773">
        <v>28148.391794702919</v>
      </c>
      <c r="H154" s="723"/>
      <c r="I154" s="771">
        <v>27782.028332256199</v>
      </c>
      <c r="J154" s="774">
        <v>28496.00440365004</v>
      </c>
    </row>
    <row r="155" spans="1:10" x14ac:dyDescent="0.25">
      <c r="A155" s="474"/>
      <c r="B155" s="829"/>
      <c r="C155" s="775"/>
      <c r="D155" s="776"/>
      <c r="E155" s="778"/>
      <c r="G155" s="1047"/>
      <c r="I155" s="775"/>
      <c r="J155" s="778"/>
    </row>
    <row r="156" spans="1:10" x14ac:dyDescent="0.25">
      <c r="A156" s="473" t="s">
        <v>156</v>
      </c>
      <c r="B156" s="829"/>
      <c r="C156" s="787">
        <v>976.59274556945286</v>
      </c>
      <c r="D156" s="788">
        <v>602.76915424779759</v>
      </c>
      <c r="E156" s="786">
        <v>1579.3927455694529</v>
      </c>
      <c r="F156" s="710"/>
      <c r="G156" s="789">
        <v>1913.6496505629511</v>
      </c>
      <c r="H156" s="723"/>
      <c r="I156" s="787">
        <v>976.59274556945286</v>
      </c>
      <c r="J156" s="786">
        <v>1579.3927455694529</v>
      </c>
    </row>
    <row r="157" spans="1:10" x14ac:dyDescent="0.25">
      <c r="A157" s="473" t="s">
        <v>157</v>
      </c>
      <c r="B157" s="829"/>
      <c r="C157" s="787">
        <v>145.99766904203969</v>
      </c>
      <c r="D157" s="788">
        <v>97.36112609708249</v>
      </c>
      <c r="E157" s="786">
        <v>243.39766904203969</v>
      </c>
      <c r="F157" s="710"/>
      <c r="G157" s="789">
        <v>313.99767342547284</v>
      </c>
      <c r="H157" s="723"/>
      <c r="I157" s="787">
        <v>145.99766904203969</v>
      </c>
      <c r="J157" s="786">
        <v>243.39766904203969</v>
      </c>
    </row>
    <row r="158" spans="1:10" x14ac:dyDescent="0.25">
      <c r="A158" s="474" t="s">
        <v>158</v>
      </c>
      <c r="B158" s="829"/>
      <c r="C158" s="809">
        <v>0.14949698295875444</v>
      </c>
      <c r="D158" s="810">
        <v>0.16152307298899615</v>
      </c>
      <c r="E158" s="813">
        <v>0.15408678350875848</v>
      </c>
      <c r="F158" s="710"/>
      <c r="G158" s="733">
        <v>0.16408315562522222</v>
      </c>
      <c r="H158" s="723"/>
      <c r="I158" s="809">
        <v>0.14949698295875444</v>
      </c>
      <c r="J158" s="813">
        <v>0.15408678350875848</v>
      </c>
    </row>
    <row r="159" spans="1:10" x14ac:dyDescent="0.25">
      <c r="D159" s="709"/>
      <c r="E159" s="709"/>
    </row>
    <row r="160" spans="1:10" x14ac:dyDescent="0.25">
      <c r="A160" s="477" t="s">
        <v>159</v>
      </c>
      <c r="B160" s="840"/>
      <c r="C160" s="1102" t="s">
        <v>3</v>
      </c>
      <c r="D160" s="1103" t="s">
        <v>4</v>
      </c>
      <c r="E160" s="1104" t="s">
        <v>251</v>
      </c>
      <c r="F160" s="713"/>
      <c r="G160" s="459" t="s">
        <v>252</v>
      </c>
      <c r="H160" s="715"/>
      <c r="I160" s="1105" t="s">
        <v>36</v>
      </c>
      <c r="J160" s="1106" t="s">
        <v>37</v>
      </c>
    </row>
    <row r="161" spans="1:10" x14ac:dyDescent="0.25">
      <c r="A161" s="488"/>
      <c r="B161" s="829"/>
      <c r="C161" s="1107"/>
      <c r="D161" s="1108"/>
      <c r="E161" s="1109"/>
      <c r="G161" s="1048"/>
      <c r="I161" s="758"/>
      <c r="J161" s="957"/>
    </row>
    <row r="162" spans="1:10" x14ac:dyDescent="0.25">
      <c r="A162" s="472" t="s">
        <v>160</v>
      </c>
      <c r="B162" s="829"/>
      <c r="C162" s="758">
        <v>229</v>
      </c>
      <c r="D162" s="759">
        <v>280</v>
      </c>
      <c r="E162" s="957">
        <v>509</v>
      </c>
      <c r="G162" s="1049">
        <v>309</v>
      </c>
      <c r="I162" s="758">
        <v>229</v>
      </c>
      <c r="J162" s="957">
        <v>509</v>
      </c>
    </row>
    <row r="163" spans="1:10" x14ac:dyDescent="0.25">
      <c r="A163" s="472" t="s">
        <v>161</v>
      </c>
      <c r="B163" s="829"/>
      <c r="C163" s="758">
        <v>264</v>
      </c>
      <c r="D163" s="759">
        <v>141</v>
      </c>
      <c r="E163" s="957">
        <v>405</v>
      </c>
      <c r="G163" s="1049">
        <v>640</v>
      </c>
      <c r="I163" s="758">
        <v>264</v>
      </c>
      <c r="J163" s="957">
        <v>405</v>
      </c>
    </row>
    <row r="164" spans="1:10" x14ac:dyDescent="0.25">
      <c r="A164" s="472" t="s">
        <v>162</v>
      </c>
      <c r="B164" s="829"/>
      <c r="C164" s="758">
        <v>0</v>
      </c>
      <c r="D164" s="759">
        <v>0</v>
      </c>
      <c r="E164" s="957">
        <v>0</v>
      </c>
      <c r="G164" s="1049">
        <v>44</v>
      </c>
      <c r="I164" s="758">
        <v>0</v>
      </c>
      <c r="J164" s="957">
        <v>0</v>
      </c>
    </row>
    <row r="165" spans="1:10" x14ac:dyDescent="0.25">
      <c r="A165" s="472" t="s">
        <v>163</v>
      </c>
      <c r="B165" s="829"/>
      <c r="C165" s="758">
        <v>86</v>
      </c>
      <c r="D165" s="759">
        <v>66</v>
      </c>
      <c r="E165" s="957">
        <v>152</v>
      </c>
      <c r="G165" s="1049">
        <v>153</v>
      </c>
      <c r="I165" s="758">
        <v>86</v>
      </c>
      <c r="J165" s="957">
        <v>152</v>
      </c>
    </row>
    <row r="166" spans="1:10" x14ac:dyDescent="0.25">
      <c r="A166" s="472" t="s">
        <v>164</v>
      </c>
      <c r="B166" s="829"/>
      <c r="C166" s="758">
        <v>25</v>
      </c>
      <c r="D166" s="759">
        <v>24</v>
      </c>
      <c r="E166" s="957">
        <v>49</v>
      </c>
      <c r="G166" s="1049">
        <v>61</v>
      </c>
      <c r="I166" s="758">
        <v>25</v>
      </c>
      <c r="J166" s="957">
        <v>49</v>
      </c>
    </row>
    <row r="167" spans="1:10" x14ac:dyDescent="0.25">
      <c r="A167" s="473" t="s">
        <v>125</v>
      </c>
      <c r="B167" s="829"/>
      <c r="C167" s="766">
        <v>604</v>
      </c>
      <c r="D167" s="767">
        <v>511</v>
      </c>
      <c r="E167" s="768">
        <v>1115</v>
      </c>
      <c r="G167" s="1050">
        <v>1207</v>
      </c>
      <c r="I167" s="766">
        <v>604</v>
      </c>
      <c r="J167" s="768">
        <v>1115</v>
      </c>
    </row>
    <row r="168" spans="1:10" x14ac:dyDescent="0.25">
      <c r="A168" s="474" t="s">
        <v>126</v>
      </c>
      <c r="B168" s="829"/>
      <c r="C168" s="771">
        <v>636937.10564569512</v>
      </c>
      <c r="D168" s="772">
        <v>768757.78960988158</v>
      </c>
      <c r="E168" s="774">
        <v>697349.99309475278</v>
      </c>
      <c r="G168" s="1051">
        <v>596352.50575142074</v>
      </c>
      <c r="I168" s="771">
        <v>636937.10564569512</v>
      </c>
      <c r="J168" s="774">
        <v>697349.99309475278</v>
      </c>
    </row>
    <row r="169" spans="1:10" x14ac:dyDescent="0.25">
      <c r="A169" s="488"/>
      <c r="B169" s="829"/>
      <c r="C169" s="758"/>
      <c r="D169" s="759"/>
      <c r="E169" s="957"/>
      <c r="G169" s="1049"/>
      <c r="I169" s="758"/>
      <c r="J169" s="957"/>
    </row>
    <row r="170" spans="1:10" x14ac:dyDescent="0.25">
      <c r="A170" s="473" t="s">
        <v>165</v>
      </c>
      <c r="B170" s="829"/>
      <c r="C170" s="787">
        <v>456.08495056044455</v>
      </c>
      <c r="D170" s="788">
        <v>451.59087971846611</v>
      </c>
      <c r="E170" s="786">
        <v>907.68495056044458</v>
      </c>
      <c r="F170" s="710"/>
      <c r="G170" s="789">
        <v>826.90364485356474</v>
      </c>
      <c r="H170" s="723"/>
      <c r="I170" s="787">
        <v>456.08495056044455</v>
      </c>
      <c r="J170" s="786">
        <v>907.68495056044458</v>
      </c>
    </row>
    <row r="171" spans="1:10" x14ac:dyDescent="0.25">
      <c r="A171" s="473" t="s">
        <v>166</v>
      </c>
      <c r="B171" s="829"/>
      <c r="C171" s="787">
        <v>60.822441295182003</v>
      </c>
      <c r="D171" s="788">
        <v>78.231176209685628</v>
      </c>
      <c r="E171" s="786">
        <v>139.02244129518201</v>
      </c>
      <c r="F171" s="710"/>
      <c r="G171" s="789">
        <v>114.36857558062107</v>
      </c>
      <c r="H171" s="723"/>
      <c r="I171" s="787">
        <v>60.822441295182003</v>
      </c>
      <c r="J171" s="786">
        <v>139.02244129518201</v>
      </c>
    </row>
    <row r="172" spans="1:10" x14ac:dyDescent="0.25">
      <c r="A172" s="474" t="s">
        <v>167</v>
      </c>
      <c r="B172" s="829"/>
      <c r="C172" s="809">
        <v>0.13335770281488657</v>
      </c>
      <c r="D172" s="810">
        <v>0.17323462391104322</v>
      </c>
      <c r="E172" s="813">
        <v>0.15317885140744328</v>
      </c>
      <c r="F172" s="710"/>
      <c r="G172" s="733">
        <v>0.13830943459062203</v>
      </c>
      <c r="H172" s="723"/>
      <c r="I172" s="809">
        <v>0.13335770281488657</v>
      </c>
      <c r="J172" s="813">
        <v>0.15317885140744328</v>
      </c>
    </row>
    <row r="173" spans="1:10" x14ac:dyDescent="0.25">
      <c r="B173" s="829"/>
      <c r="D173" s="709"/>
      <c r="E173" s="709"/>
    </row>
    <row r="174" spans="1:10" x14ac:dyDescent="0.25">
      <c r="A174" s="477" t="s">
        <v>174</v>
      </c>
      <c r="B174" s="840"/>
      <c r="C174" s="1102" t="s">
        <v>3</v>
      </c>
      <c r="D174" s="1103" t="s">
        <v>4</v>
      </c>
      <c r="E174" s="1104" t="s">
        <v>251</v>
      </c>
      <c r="F174" s="713"/>
      <c r="G174" s="459" t="s">
        <v>252</v>
      </c>
      <c r="H174" s="715"/>
      <c r="I174" s="1105" t="s">
        <v>36</v>
      </c>
      <c r="J174" s="1106" t="s">
        <v>37</v>
      </c>
    </row>
    <row r="175" spans="1:10" x14ac:dyDescent="0.25">
      <c r="A175" s="472"/>
      <c r="B175" s="1031"/>
      <c r="C175" s="758"/>
      <c r="D175" s="759"/>
      <c r="E175" s="957"/>
      <c r="G175" s="1049"/>
      <c r="I175" s="758"/>
      <c r="J175" s="957"/>
    </row>
    <row r="176" spans="1:10" x14ac:dyDescent="0.25">
      <c r="A176" s="472" t="s">
        <v>175</v>
      </c>
      <c r="B176" s="1031"/>
      <c r="C176" s="758"/>
      <c r="D176" s="759"/>
      <c r="E176" s="957"/>
      <c r="G176" s="1049"/>
      <c r="I176" s="758"/>
      <c r="J176" s="957"/>
    </row>
    <row r="177" spans="1:10" x14ac:dyDescent="0.25">
      <c r="A177" s="473" t="s">
        <v>176</v>
      </c>
      <c r="B177" s="1031"/>
      <c r="C177" s="787">
        <v>289.16644394256349</v>
      </c>
      <c r="D177" s="788">
        <v>294.93557184215729</v>
      </c>
      <c r="E177" s="786">
        <v>584.10201578472083</v>
      </c>
      <c r="F177" s="710"/>
      <c r="G177" s="789">
        <v>485.25795119952505</v>
      </c>
      <c r="H177" s="723"/>
      <c r="I177" s="787">
        <v>289.16644394256349</v>
      </c>
      <c r="J177" s="786">
        <v>584.10201578472083</v>
      </c>
    </row>
    <row r="178" spans="1:10" x14ac:dyDescent="0.25">
      <c r="A178" s="473" t="s">
        <v>42</v>
      </c>
      <c r="B178" s="1031"/>
      <c r="C178" s="787">
        <v>44.339718135553113</v>
      </c>
      <c r="D178" s="788">
        <v>58.881056533951806</v>
      </c>
      <c r="E178" s="786">
        <v>103.22077466950492</v>
      </c>
      <c r="F178" s="710"/>
      <c r="G178" s="789">
        <v>82.305660353524075</v>
      </c>
      <c r="H178" s="723"/>
      <c r="I178" s="787">
        <v>44.339718135553113</v>
      </c>
      <c r="J178" s="786">
        <v>103.22077466950492</v>
      </c>
    </row>
    <row r="179" spans="1:10" x14ac:dyDescent="0.25">
      <c r="A179" s="474" t="s">
        <v>128</v>
      </c>
      <c r="B179" s="1031"/>
      <c r="C179" s="809">
        <v>0.15333631914898194</v>
      </c>
      <c r="D179" s="810">
        <v>0.19964040338092412</v>
      </c>
      <c r="E179" s="813">
        <v>0.1767170320938396</v>
      </c>
      <c r="F179" s="710"/>
      <c r="G179" s="733">
        <v>0.16961218286082694</v>
      </c>
      <c r="H179" s="723"/>
      <c r="I179" s="809">
        <v>0.15333631914898194</v>
      </c>
      <c r="J179" s="813">
        <v>0.1767170320938396</v>
      </c>
    </row>
    <row r="180" spans="1:10" x14ac:dyDescent="0.25">
      <c r="C180" s="821"/>
      <c r="D180" s="821"/>
      <c r="E180" s="837"/>
    </row>
    <row r="181" spans="1:10" x14ac:dyDescent="0.25">
      <c r="A181" s="477" t="s">
        <v>180</v>
      </c>
      <c r="B181" s="840"/>
      <c r="C181" s="917" t="s">
        <v>3</v>
      </c>
      <c r="D181" s="1027" t="s">
        <v>4</v>
      </c>
      <c r="E181" s="464" t="s">
        <v>251</v>
      </c>
      <c r="F181" s="713"/>
      <c r="G181" s="459" t="s">
        <v>252</v>
      </c>
      <c r="I181" s="465" t="s">
        <v>36</v>
      </c>
      <c r="J181" s="717" t="s">
        <v>37</v>
      </c>
    </row>
    <row r="182" spans="1:10" x14ac:dyDescent="0.25">
      <c r="A182" s="472"/>
      <c r="B182" s="841"/>
      <c r="C182" s="758"/>
      <c r="D182" s="759"/>
      <c r="E182" s="957"/>
      <c r="G182" s="1049"/>
      <c r="I182" s="758"/>
      <c r="J182" s="957"/>
    </row>
    <row r="183" spans="1:10" x14ac:dyDescent="0.25">
      <c r="A183" s="472" t="s">
        <v>175</v>
      </c>
      <c r="B183" s="841"/>
      <c r="C183" s="1107"/>
      <c r="D183" s="1108"/>
      <c r="E183" s="1109"/>
      <c r="G183" s="1048"/>
      <c r="I183" s="758"/>
      <c r="J183" s="957"/>
    </row>
    <row r="184" spans="1:10" x14ac:dyDescent="0.25">
      <c r="A184" s="472" t="s">
        <v>236</v>
      </c>
      <c r="B184" s="841"/>
      <c r="C184" s="758">
        <v>181.89155950271663</v>
      </c>
      <c r="D184" s="759">
        <v>139</v>
      </c>
      <c r="E184" s="957">
        <v>320.89155950271663</v>
      </c>
      <c r="G184" s="1049">
        <v>412.771445455361</v>
      </c>
      <c r="I184" s="758">
        <v>181.89155950271663</v>
      </c>
      <c r="J184" s="957">
        <v>320.89155950271663</v>
      </c>
    </row>
    <row r="185" spans="1:10" x14ac:dyDescent="0.25">
      <c r="A185" s="472" t="s">
        <v>237</v>
      </c>
      <c r="B185" s="841"/>
      <c r="C185" s="758">
        <v>206.12318825473713</v>
      </c>
      <c r="D185" s="759">
        <v>182</v>
      </c>
      <c r="E185" s="957">
        <v>388.1231882547371</v>
      </c>
      <c r="G185" s="1049">
        <v>370.25074072964861</v>
      </c>
      <c r="I185" s="758">
        <v>206.12318825473713</v>
      </c>
      <c r="J185" s="957">
        <v>388.1231882547371</v>
      </c>
    </row>
    <row r="186" spans="1:10" x14ac:dyDescent="0.25">
      <c r="A186" s="472" t="s">
        <v>238</v>
      </c>
      <c r="B186" s="841"/>
      <c r="C186" s="758">
        <v>303.77261717154016</v>
      </c>
      <c r="D186" s="759">
        <v>367</v>
      </c>
      <c r="E186" s="957">
        <v>670.77261717154011</v>
      </c>
      <c r="G186" s="1049">
        <v>534.60618254380483</v>
      </c>
      <c r="I186" s="758">
        <v>303.77261717154016</v>
      </c>
      <c r="J186" s="957">
        <v>670.77261717154011</v>
      </c>
    </row>
    <row r="187" spans="1:10" x14ac:dyDescent="0.25">
      <c r="A187" s="472" t="s">
        <v>239</v>
      </c>
      <c r="B187" s="841"/>
      <c r="C187" s="758">
        <v>218.118899</v>
      </c>
      <c r="D187" s="759">
        <v>257</v>
      </c>
      <c r="E187" s="957">
        <v>475.118899</v>
      </c>
      <c r="G187" s="1049">
        <v>261.38277399999998</v>
      </c>
      <c r="I187" s="758">
        <v>218.118899</v>
      </c>
      <c r="J187" s="957">
        <v>475.118899</v>
      </c>
    </row>
    <row r="188" spans="1:10" x14ac:dyDescent="0.25">
      <c r="A188" s="472" t="s">
        <v>240</v>
      </c>
      <c r="B188" s="841"/>
      <c r="C188" s="758">
        <v>20.325255309999999</v>
      </c>
      <c r="D188" s="759">
        <v>20</v>
      </c>
      <c r="E188" s="957">
        <v>40.325255310000003</v>
      </c>
      <c r="G188" s="1049">
        <v>29.116149089999997</v>
      </c>
      <c r="I188" s="758">
        <v>20.325255309999999</v>
      </c>
      <c r="J188" s="957">
        <v>40.325255310000003</v>
      </c>
    </row>
    <row r="189" spans="1:10" x14ac:dyDescent="0.25">
      <c r="A189" s="473" t="s">
        <v>176</v>
      </c>
      <c r="B189" s="841"/>
      <c r="C189" s="1110">
        <v>930.23151923899388</v>
      </c>
      <c r="D189" s="1111">
        <v>964.4</v>
      </c>
      <c r="E189" s="1112">
        <v>1894.6315192389939</v>
      </c>
      <c r="F189" s="1113"/>
      <c r="G189" s="1114">
        <v>1608.1272918188142</v>
      </c>
      <c r="H189" s="1113"/>
      <c r="I189" s="1110">
        <v>930.23151923899388</v>
      </c>
      <c r="J189" s="1112">
        <v>1894.6315192389939</v>
      </c>
    </row>
    <row r="190" spans="1:10" x14ac:dyDescent="0.25">
      <c r="A190" s="472"/>
      <c r="B190" s="841"/>
      <c r="C190" s="758"/>
      <c r="D190" s="759"/>
      <c r="E190" s="957"/>
      <c r="G190" s="1049"/>
      <c r="I190" s="758"/>
      <c r="J190" s="957"/>
    </row>
    <row r="191" spans="1:10" x14ac:dyDescent="0.25">
      <c r="A191" s="473" t="s">
        <v>42</v>
      </c>
      <c r="B191" s="841"/>
      <c r="C191" s="1110">
        <v>306.52979341118322</v>
      </c>
      <c r="D191" s="1111">
        <v>403.8</v>
      </c>
      <c r="E191" s="1112">
        <v>710.32979341118323</v>
      </c>
      <c r="F191" s="1113"/>
      <c r="G191" s="1114">
        <v>441.15572583199059</v>
      </c>
      <c r="H191" s="1113"/>
      <c r="I191" s="1110">
        <v>306.52979341118322</v>
      </c>
      <c r="J191" s="1112">
        <v>710.32979341118323</v>
      </c>
    </row>
    <row r="192" spans="1:10" x14ac:dyDescent="0.25">
      <c r="A192" s="474" t="s">
        <v>128</v>
      </c>
      <c r="B192" s="841"/>
      <c r="C192" s="809">
        <v>0.3295198959308</v>
      </c>
      <c r="D192" s="810">
        <v>0.41899999999999998</v>
      </c>
      <c r="E192" s="813">
        <v>0.37492274667742709</v>
      </c>
      <c r="F192" s="710"/>
      <c r="G192" s="733">
        <v>0.27432885946052027</v>
      </c>
      <c r="H192" s="723"/>
      <c r="I192" s="809">
        <v>0.3295198959308</v>
      </c>
      <c r="J192" s="813">
        <v>0.37492274667742709</v>
      </c>
    </row>
    <row r="193" spans="1:10" x14ac:dyDescent="0.25">
      <c r="D193" s="709"/>
      <c r="E193" s="709"/>
    </row>
    <row r="194" spans="1:10" x14ac:dyDescent="0.25">
      <c r="A194" s="477" t="s">
        <v>181</v>
      </c>
      <c r="B194" s="840"/>
      <c r="C194" s="917" t="s">
        <v>3</v>
      </c>
      <c r="D194" s="1027" t="s">
        <v>4</v>
      </c>
      <c r="E194" s="464" t="s">
        <v>251</v>
      </c>
      <c r="F194" s="713"/>
      <c r="G194" s="459" t="s">
        <v>252</v>
      </c>
      <c r="H194" s="715"/>
      <c r="I194" s="465" t="s">
        <v>36</v>
      </c>
      <c r="J194" s="717" t="s">
        <v>37</v>
      </c>
    </row>
    <row r="195" spans="1:10" x14ac:dyDescent="0.25">
      <c r="A195" s="472"/>
      <c r="B195" s="841"/>
      <c r="C195" s="1107"/>
      <c r="D195" s="1108"/>
      <c r="E195" s="1109"/>
      <c r="G195" s="1048"/>
      <c r="I195" s="758"/>
      <c r="J195" s="957"/>
    </row>
    <row r="196" spans="1:10" x14ac:dyDescent="0.25">
      <c r="A196" s="472" t="s">
        <v>175</v>
      </c>
      <c r="B196" s="841"/>
      <c r="C196" s="758"/>
      <c r="D196" s="759"/>
      <c r="E196" s="957"/>
      <c r="G196" s="1049"/>
      <c r="I196" s="758"/>
      <c r="J196" s="957"/>
    </row>
    <row r="197" spans="1:10" x14ac:dyDescent="0.25">
      <c r="A197" s="472" t="s">
        <v>182</v>
      </c>
      <c r="B197" s="841"/>
      <c r="C197" s="758">
        <v>58.69967110000001</v>
      </c>
      <c r="D197" s="759">
        <v>64</v>
      </c>
      <c r="E197" s="957">
        <v>122.69967110000002</v>
      </c>
      <c r="G197" s="1049">
        <v>148.35601952999997</v>
      </c>
      <c r="I197" s="758">
        <v>58.69967110000001</v>
      </c>
      <c r="J197" s="957">
        <v>122.69967110000002</v>
      </c>
    </row>
    <row r="198" spans="1:10" x14ac:dyDescent="0.25">
      <c r="A198" s="472" t="s">
        <v>230</v>
      </c>
      <c r="B198" s="841"/>
      <c r="C198" s="758">
        <v>7.4118717799999994</v>
      </c>
      <c r="D198" s="759">
        <v>20</v>
      </c>
      <c r="E198" s="957">
        <v>27.411871779999998</v>
      </c>
      <c r="G198" s="1049">
        <v>26.602399729999998</v>
      </c>
      <c r="I198" s="758">
        <v>7.4118717799999994</v>
      </c>
      <c r="J198" s="957">
        <v>27.411871779999998</v>
      </c>
    </row>
    <row r="199" spans="1:10" x14ac:dyDescent="0.25">
      <c r="A199" s="472" t="s">
        <v>242</v>
      </c>
      <c r="B199" s="841"/>
      <c r="C199" s="758"/>
      <c r="D199" s="759"/>
      <c r="E199" s="957">
        <v>0</v>
      </c>
      <c r="G199" s="1049">
        <v>0</v>
      </c>
      <c r="I199" s="758">
        <v>0</v>
      </c>
      <c r="J199" s="957">
        <v>0</v>
      </c>
    </row>
    <row r="200" spans="1:10" x14ac:dyDescent="0.25">
      <c r="A200" s="472" t="s">
        <v>183</v>
      </c>
      <c r="B200" s="841"/>
      <c r="C200" s="758">
        <v>40.898371779999998</v>
      </c>
      <c r="D200" s="759">
        <v>0</v>
      </c>
      <c r="E200" s="957">
        <v>40.898371779999998</v>
      </c>
      <c r="G200" s="1049">
        <v>59.6510878931119</v>
      </c>
      <c r="I200" s="758">
        <v>40.898371779999998</v>
      </c>
      <c r="J200" s="957">
        <v>40.898371779999998</v>
      </c>
    </row>
    <row r="201" spans="1:10" x14ac:dyDescent="0.25">
      <c r="A201" s="472" t="s">
        <v>184</v>
      </c>
      <c r="B201" s="841"/>
      <c r="C201" s="1107">
        <v>2.0827861599999995</v>
      </c>
      <c r="D201" s="1108">
        <v>39</v>
      </c>
      <c r="E201" s="1109">
        <v>41.082786159999998</v>
      </c>
      <c r="G201" s="1049">
        <v>2.3678519499999888</v>
      </c>
      <c r="I201" s="758">
        <v>2.0827861599999995</v>
      </c>
      <c r="J201" s="957">
        <v>41.082786159999998</v>
      </c>
    </row>
    <row r="202" spans="1:10" x14ac:dyDescent="0.25">
      <c r="A202" s="472" t="s">
        <v>243</v>
      </c>
      <c r="B202" s="841"/>
      <c r="C202" s="758">
        <v>23.245573119999996</v>
      </c>
      <c r="D202" s="759">
        <v>2</v>
      </c>
      <c r="E202" s="957">
        <v>25.245573119999996</v>
      </c>
      <c r="G202" s="1049">
        <v>0.1929843</v>
      </c>
      <c r="I202" s="758">
        <v>23.245573119999996</v>
      </c>
      <c r="J202" s="957">
        <v>25.245573119999996</v>
      </c>
    </row>
    <row r="203" spans="1:10" x14ac:dyDescent="0.25">
      <c r="A203" s="472" t="s">
        <v>244</v>
      </c>
      <c r="B203" s="841"/>
      <c r="C203" s="758">
        <v>-15.089048349999999</v>
      </c>
      <c r="D203" s="759">
        <v>24</v>
      </c>
      <c r="E203" s="957">
        <v>8.9109516500000012</v>
      </c>
      <c r="G203" s="1049">
        <v>0</v>
      </c>
      <c r="I203" s="758">
        <v>-15.089048349999999</v>
      </c>
      <c r="J203" s="957">
        <v>8.9109516500000012</v>
      </c>
    </row>
    <row r="204" spans="1:10" x14ac:dyDescent="0.25">
      <c r="A204" s="472" t="s">
        <v>245</v>
      </c>
      <c r="B204" s="841"/>
      <c r="C204" s="758">
        <v>18.837962760000046</v>
      </c>
      <c r="D204" s="759">
        <v>-11</v>
      </c>
      <c r="E204" s="957">
        <v>7.8379627600000461</v>
      </c>
      <c r="G204" s="1049">
        <v>0</v>
      </c>
      <c r="I204" s="758">
        <v>18.837962760000046</v>
      </c>
      <c r="J204" s="957">
        <v>7.8379627600000461</v>
      </c>
    </row>
    <row r="205" spans="1:10" x14ac:dyDescent="0.25">
      <c r="A205" s="472" t="s">
        <v>246</v>
      </c>
      <c r="B205" s="841"/>
      <c r="C205" s="758">
        <v>-18.837962760000046</v>
      </c>
      <c r="D205" s="759">
        <v>8</v>
      </c>
      <c r="E205" s="957">
        <v>-10.837962760000046</v>
      </c>
      <c r="G205" s="1049">
        <v>0</v>
      </c>
      <c r="I205" s="758">
        <v>-18.837962760000046</v>
      </c>
      <c r="J205" s="957">
        <v>-10.837962760000046</v>
      </c>
    </row>
    <row r="206" spans="1:10" x14ac:dyDescent="0.25">
      <c r="A206" s="472" t="s">
        <v>185</v>
      </c>
      <c r="B206" s="841"/>
      <c r="C206" s="758">
        <v>0</v>
      </c>
      <c r="D206" s="759">
        <v>-8</v>
      </c>
      <c r="E206" s="957">
        <v>-8</v>
      </c>
      <c r="G206" s="1049">
        <v>9.6492149999999999E-2</v>
      </c>
      <c r="I206" s="758">
        <v>0</v>
      </c>
      <c r="J206" s="957">
        <v>-8</v>
      </c>
    </row>
    <row r="207" spans="1:10" x14ac:dyDescent="0.25">
      <c r="A207" s="473" t="s">
        <v>176</v>
      </c>
      <c r="B207" s="841"/>
      <c r="C207" s="1110">
        <v>117.24922559000004</v>
      </c>
      <c r="D207" s="1111">
        <v>138.19999999999999</v>
      </c>
      <c r="E207" s="1112">
        <v>255.44922559000003</v>
      </c>
      <c r="F207" s="1113"/>
      <c r="G207" s="1114">
        <v>237.17034340311187</v>
      </c>
      <c r="H207" s="1113"/>
      <c r="I207" s="1110">
        <v>117.24922559000004</v>
      </c>
      <c r="J207" s="1112">
        <v>255.44922559000003</v>
      </c>
    </row>
    <row r="208" spans="1:10" x14ac:dyDescent="0.25">
      <c r="A208" s="473" t="s">
        <v>42</v>
      </c>
      <c r="B208" s="841"/>
      <c r="C208" s="1110">
        <v>14.847194390735005</v>
      </c>
      <c r="D208" s="1111">
        <v>21.217598991755388</v>
      </c>
      <c r="E208" s="1112">
        <v>36.064793382490393</v>
      </c>
      <c r="F208" s="1113"/>
      <c r="G208" s="1114">
        <v>27.185175277022729</v>
      </c>
      <c r="H208" s="1113"/>
      <c r="I208" s="1110">
        <v>14.847194390735005</v>
      </c>
      <c r="J208" s="1112">
        <v>36.064793382490393</v>
      </c>
    </row>
    <row r="209" spans="1:10" x14ac:dyDescent="0.25">
      <c r="A209" s="474" t="s">
        <v>128</v>
      </c>
      <c r="B209" s="841"/>
      <c r="C209" s="809">
        <v>0.12662935994693081</v>
      </c>
      <c r="D209" s="810">
        <v>0.154</v>
      </c>
      <c r="E209" s="813">
        <v>0.14116924917958254</v>
      </c>
      <c r="F209" s="710"/>
      <c r="G209" s="733">
        <v>0.11462299580524214</v>
      </c>
      <c r="H209" s="723"/>
      <c r="I209" s="809">
        <v>0.12662935994693081</v>
      </c>
      <c r="J209" s="813">
        <v>0.14116924917958254</v>
      </c>
    </row>
    <row r="210" spans="1:10" x14ac:dyDescent="0.25">
      <c r="A210" s="1029"/>
      <c r="B210" s="1030"/>
      <c r="C210" s="1032"/>
    </row>
  </sheetData>
  <autoFilter ref="A39:C21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4"/>
  <sheetViews>
    <sheetView showGridLines="0" zoomScale="70" zoomScaleNormal="70" workbookViewId="0"/>
  </sheetViews>
  <sheetFormatPr defaultColWidth="9.140625" defaultRowHeight="15" x14ac:dyDescent="0.25"/>
  <cols>
    <col min="1" max="1" width="75.140625" style="59" bestFit="1" customWidth="1"/>
    <col min="2" max="2" width="9.28515625" style="23" customWidth="1"/>
    <col min="3" max="3" width="12.85546875" style="22" bestFit="1" customWidth="1"/>
    <col min="4" max="4" width="12" style="22" bestFit="1" customWidth="1"/>
    <col min="5" max="5" width="10.140625" style="22" bestFit="1" customWidth="1"/>
    <col min="6" max="6" width="11.7109375" style="22" bestFit="1" customWidth="1"/>
    <col min="7" max="7" width="12.85546875" style="22" customWidth="1"/>
    <col min="8" max="8" width="3.85546875" style="23" customWidth="1"/>
    <col min="9" max="9" width="11.7109375" style="22" bestFit="1" customWidth="1"/>
    <col min="10" max="10" width="11.7109375" style="22" customWidth="1"/>
    <col min="11" max="11" width="7.7109375" style="22" hidden="1" customWidth="1"/>
    <col min="12" max="12" width="1.140625" style="22" customWidth="1"/>
    <col min="13" max="16" width="12.85546875" style="22" bestFit="1" customWidth="1"/>
    <col min="17" max="17" width="1.140625" style="35" customWidth="1"/>
    <col min="18" max="16384" width="9.140625" style="24"/>
  </cols>
  <sheetData>
    <row r="1" spans="1:17" x14ac:dyDescent="0.25">
      <c r="A1" s="20" t="s">
        <v>0</v>
      </c>
      <c r="Q1" s="24"/>
    </row>
    <row r="2" spans="1:17" x14ac:dyDescent="0.25">
      <c r="A2" s="25" t="s">
        <v>1</v>
      </c>
      <c r="K2" s="26"/>
      <c r="Q2" s="24"/>
    </row>
    <row r="3" spans="1:17" x14ac:dyDescent="0.25">
      <c r="A3" s="27" t="s">
        <v>2</v>
      </c>
      <c r="B3" s="29"/>
      <c r="C3" s="30" t="s">
        <v>3</v>
      </c>
      <c r="D3" s="31" t="s">
        <v>4</v>
      </c>
      <c r="E3" s="31" t="s">
        <v>5</v>
      </c>
      <c r="F3" s="64" t="s">
        <v>6</v>
      </c>
      <c r="H3" s="29"/>
      <c r="I3" s="32">
        <v>2010</v>
      </c>
      <c r="J3" s="26"/>
      <c r="K3" s="24"/>
      <c r="L3" s="24"/>
      <c r="M3" s="24"/>
      <c r="N3" s="24"/>
      <c r="O3" s="24"/>
      <c r="P3" s="24"/>
      <c r="Q3" s="24"/>
    </row>
    <row r="4" spans="1:17" x14ac:dyDescent="0.25">
      <c r="A4" s="33" t="s">
        <v>7</v>
      </c>
      <c r="B4" s="35"/>
      <c r="C4" s="36">
        <v>865.2</v>
      </c>
      <c r="D4" s="40">
        <v>711.7</v>
      </c>
      <c r="E4" s="40">
        <v>856.72</v>
      </c>
      <c r="F4" s="196">
        <v>1010.1040742500001</v>
      </c>
      <c r="G4" s="24"/>
      <c r="H4" s="35"/>
      <c r="I4" s="39">
        <v>828.5</v>
      </c>
      <c r="J4" s="105"/>
      <c r="K4" s="24"/>
      <c r="L4" s="24"/>
      <c r="M4" s="24"/>
      <c r="N4" s="24"/>
      <c r="O4" s="24"/>
      <c r="P4" s="24"/>
      <c r="Q4" s="24"/>
    </row>
    <row r="5" spans="1:17" x14ac:dyDescent="0.25">
      <c r="A5" s="33" t="s">
        <v>8</v>
      </c>
      <c r="B5" s="35"/>
      <c r="C5" s="36">
        <v>573.70000000000005</v>
      </c>
      <c r="D5" s="40">
        <v>812.3</v>
      </c>
      <c r="E5" s="40">
        <v>1058.72</v>
      </c>
      <c r="F5" s="196">
        <v>790.350201812112</v>
      </c>
      <c r="G5" s="24"/>
      <c r="H5" s="35"/>
      <c r="I5" s="39">
        <v>692</v>
      </c>
      <c r="J5" s="105"/>
      <c r="K5" s="24"/>
      <c r="L5" s="24"/>
      <c r="M5" s="24"/>
      <c r="N5" s="24"/>
      <c r="O5" s="24"/>
      <c r="P5" s="24"/>
      <c r="Q5" s="24"/>
    </row>
    <row r="6" spans="1:17" x14ac:dyDescent="0.25">
      <c r="A6" s="33" t="s">
        <v>9</v>
      </c>
      <c r="B6" s="35"/>
      <c r="C6" s="36">
        <v>1935.7</v>
      </c>
      <c r="D6" s="40">
        <v>1743</v>
      </c>
      <c r="E6" s="40">
        <v>1305.27</v>
      </c>
      <c r="F6" s="196">
        <v>1259.8477248268769</v>
      </c>
      <c r="G6" s="24"/>
      <c r="H6" s="35"/>
      <c r="I6" s="43">
        <v>1661.1</v>
      </c>
      <c r="J6" s="189"/>
      <c r="K6" s="24"/>
      <c r="L6" s="24"/>
      <c r="M6" s="24"/>
      <c r="N6" s="24"/>
      <c r="O6" s="24"/>
      <c r="P6" s="24"/>
      <c r="Q6" s="24"/>
    </row>
    <row r="7" spans="1:17" x14ac:dyDescent="0.25">
      <c r="A7" s="33" t="s">
        <v>10</v>
      </c>
      <c r="B7" s="35"/>
      <c r="C7" s="36"/>
      <c r="D7" s="40"/>
      <c r="E7" s="40"/>
      <c r="F7" s="196"/>
      <c r="G7" s="24"/>
      <c r="H7" s="35"/>
      <c r="I7" s="39"/>
      <c r="J7" s="105"/>
      <c r="K7" s="24"/>
      <c r="L7" s="24"/>
      <c r="M7" s="24"/>
      <c r="N7" s="24"/>
      <c r="O7" s="24"/>
      <c r="P7" s="24"/>
      <c r="Q7" s="24"/>
    </row>
    <row r="8" spans="1:17" x14ac:dyDescent="0.25">
      <c r="A8" s="33" t="s">
        <v>11</v>
      </c>
      <c r="B8" s="35"/>
      <c r="C8" s="36">
        <v>444.8</v>
      </c>
      <c r="D8" s="40">
        <v>500.8</v>
      </c>
      <c r="E8" s="40">
        <v>373.17</v>
      </c>
      <c r="F8" s="196">
        <v>518.24499712789986</v>
      </c>
      <c r="G8" s="24"/>
      <c r="H8" s="35"/>
      <c r="I8" s="39">
        <v>411.6</v>
      </c>
      <c r="J8" s="105"/>
      <c r="K8" s="24"/>
      <c r="L8" s="24"/>
      <c r="M8" s="24"/>
      <c r="N8" s="24"/>
      <c r="O8" s="24"/>
      <c r="P8" s="24"/>
      <c r="Q8" s="24"/>
    </row>
    <row r="9" spans="1:17" x14ac:dyDescent="0.25">
      <c r="A9" s="44" t="s">
        <v>12</v>
      </c>
      <c r="B9" s="35"/>
      <c r="C9" s="190">
        <v>3819.4000000000005</v>
      </c>
      <c r="D9" s="191">
        <v>3767.8</v>
      </c>
      <c r="E9" s="191">
        <v>3593.88</v>
      </c>
      <c r="F9" s="197">
        <v>3578.5469980168887</v>
      </c>
      <c r="G9" s="24"/>
      <c r="H9" s="35"/>
      <c r="I9" s="48">
        <v>3593.2</v>
      </c>
      <c r="J9" s="192"/>
      <c r="K9" s="24"/>
      <c r="L9" s="24"/>
      <c r="M9" s="24"/>
      <c r="N9" s="24"/>
      <c r="O9" s="24"/>
      <c r="P9" s="24"/>
      <c r="Q9" s="24"/>
    </row>
    <row r="10" spans="1:17" x14ac:dyDescent="0.25">
      <c r="A10" s="33"/>
      <c r="B10" s="35"/>
      <c r="C10" s="36"/>
      <c r="D10" s="40"/>
      <c r="E10" s="40"/>
      <c r="F10" s="196"/>
      <c r="G10" s="24"/>
      <c r="H10" s="35"/>
      <c r="I10" s="39"/>
      <c r="J10" s="105"/>
      <c r="K10" s="24"/>
      <c r="L10" s="24"/>
      <c r="M10" s="24"/>
      <c r="N10" s="24"/>
      <c r="O10" s="24"/>
      <c r="P10" s="24"/>
      <c r="Q10" s="24"/>
    </row>
    <row r="11" spans="1:17" x14ac:dyDescent="0.25">
      <c r="A11" s="33" t="s">
        <v>13</v>
      </c>
      <c r="B11" s="35"/>
      <c r="C11" s="36">
        <v>1554.1</v>
      </c>
      <c r="D11" s="40">
        <v>1570.2</v>
      </c>
      <c r="E11" s="40">
        <v>1600.79</v>
      </c>
      <c r="F11" s="196">
        <v>1638.4148131300001</v>
      </c>
      <c r="G11" s="24"/>
      <c r="H11" s="35"/>
      <c r="I11" s="43">
        <v>1518.5</v>
      </c>
      <c r="J11" s="189"/>
      <c r="K11" s="24"/>
      <c r="L11" s="24"/>
      <c r="M11" s="24"/>
      <c r="N11" s="24"/>
      <c r="O11" s="24"/>
      <c r="P11" s="24"/>
      <c r="Q11" s="24"/>
    </row>
    <row r="12" spans="1:17" x14ac:dyDescent="0.25">
      <c r="A12" s="33" t="s">
        <v>14</v>
      </c>
      <c r="B12" s="35"/>
      <c r="C12" s="36">
        <v>181.5</v>
      </c>
      <c r="D12" s="40">
        <v>180.7</v>
      </c>
      <c r="E12" s="40">
        <v>180.14</v>
      </c>
      <c r="F12" s="196">
        <v>179.72248300000001</v>
      </c>
      <c r="G12" s="24"/>
      <c r="H12" s="35"/>
      <c r="I12" s="39">
        <v>181.7</v>
      </c>
      <c r="J12" s="105"/>
      <c r="K12" s="24"/>
      <c r="L12" s="24"/>
      <c r="M12" s="24"/>
      <c r="N12" s="24"/>
      <c r="O12" s="24"/>
      <c r="P12" s="24"/>
      <c r="Q12" s="24"/>
    </row>
    <row r="13" spans="1:17" x14ac:dyDescent="0.25">
      <c r="A13" s="33" t="s">
        <v>15</v>
      </c>
      <c r="B13" s="35"/>
      <c r="C13" s="36">
        <v>166.3</v>
      </c>
      <c r="D13" s="40">
        <v>167.6</v>
      </c>
      <c r="E13" s="40">
        <v>164.26</v>
      </c>
      <c r="F13" s="196">
        <v>164.26</v>
      </c>
      <c r="G13" s="24"/>
      <c r="H13" s="35"/>
      <c r="I13" s="39">
        <v>169.6</v>
      </c>
      <c r="J13" s="105"/>
      <c r="K13" s="24"/>
      <c r="L13" s="24"/>
      <c r="M13" s="24"/>
      <c r="N13" s="24"/>
      <c r="O13" s="24"/>
      <c r="P13" s="24"/>
      <c r="Q13" s="24"/>
    </row>
    <row r="14" spans="1:17" x14ac:dyDescent="0.25">
      <c r="A14" s="33" t="s">
        <v>16</v>
      </c>
      <c r="B14" s="35"/>
      <c r="C14" s="36">
        <v>47.1</v>
      </c>
      <c r="D14" s="40">
        <v>5.6</v>
      </c>
      <c r="E14" s="40">
        <v>5.59</v>
      </c>
      <c r="F14" s="196">
        <v>5.4804729999999999</v>
      </c>
      <c r="G14" s="24"/>
      <c r="H14" s="35"/>
      <c r="I14" s="39">
        <v>5.4</v>
      </c>
      <c r="J14" s="105"/>
      <c r="K14" s="24"/>
      <c r="L14" s="24"/>
      <c r="M14" s="24"/>
      <c r="N14" s="24"/>
      <c r="O14" s="24"/>
      <c r="P14" s="24"/>
      <c r="Q14" s="24"/>
    </row>
    <row r="15" spans="1:17" x14ac:dyDescent="0.25">
      <c r="A15" s="33" t="s">
        <v>17</v>
      </c>
      <c r="B15" s="35"/>
      <c r="C15" s="36">
        <v>5.4</v>
      </c>
      <c r="D15" s="40">
        <v>47.5</v>
      </c>
      <c r="E15" s="40">
        <v>52.3</v>
      </c>
      <c r="F15" s="196">
        <v>38.850223000000113</v>
      </c>
      <c r="G15" s="24"/>
      <c r="H15" s="35"/>
      <c r="I15" s="39">
        <v>49.8</v>
      </c>
      <c r="J15" s="105"/>
      <c r="K15" s="24"/>
      <c r="L15" s="24"/>
      <c r="M15" s="24"/>
      <c r="N15" s="24"/>
      <c r="O15" s="24"/>
      <c r="P15" s="24"/>
      <c r="Q15" s="24"/>
    </row>
    <row r="16" spans="1:17" x14ac:dyDescent="0.25">
      <c r="A16" s="44" t="s">
        <v>18</v>
      </c>
      <c r="B16" s="35"/>
      <c r="C16" s="190">
        <v>1954.3999999999999</v>
      </c>
      <c r="D16" s="191">
        <v>1971.6</v>
      </c>
      <c r="E16" s="191">
        <v>2003.0799999999997</v>
      </c>
      <c r="F16" s="197">
        <v>2026.7279921300003</v>
      </c>
      <c r="G16" s="24"/>
      <c r="H16" s="35"/>
      <c r="I16" s="48">
        <v>1925</v>
      </c>
      <c r="J16" s="192"/>
      <c r="K16" s="24"/>
      <c r="L16" s="24"/>
      <c r="M16" s="24"/>
      <c r="N16" s="24"/>
      <c r="O16" s="24"/>
      <c r="P16" s="24"/>
      <c r="Q16" s="24"/>
    </row>
    <row r="17" spans="1:17" x14ac:dyDescent="0.25">
      <c r="A17" s="33"/>
      <c r="B17" s="35"/>
      <c r="C17" s="36"/>
      <c r="D17" s="40"/>
      <c r="E17" s="40"/>
      <c r="F17" s="196"/>
      <c r="G17" s="24"/>
      <c r="H17" s="35"/>
      <c r="I17" s="39"/>
      <c r="J17" s="105"/>
      <c r="K17" s="24"/>
      <c r="L17" s="24"/>
      <c r="M17" s="24"/>
      <c r="N17" s="24"/>
      <c r="O17" s="24"/>
      <c r="P17" s="24"/>
      <c r="Q17" s="24"/>
    </row>
    <row r="18" spans="1:17" x14ac:dyDescent="0.25">
      <c r="A18" s="49" t="s">
        <v>19</v>
      </c>
      <c r="B18" s="35"/>
      <c r="C18" s="190">
        <v>5773.8</v>
      </c>
      <c r="D18" s="191">
        <v>5739.4</v>
      </c>
      <c r="E18" s="191">
        <v>5596.96</v>
      </c>
      <c r="F18" s="197">
        <v>5605.2749901468887</v>
      </c>
      <c r="G18" s="24"/>
      <c r="H18" s="35"/>
      <c r="I18" s="48">
        <v>5518.2</v>
      </c>
      <c r="J18" s="192"/>
      <c r="K18" s="24"/>
      <c r="L18" s="24"/>
      <c r="M18" s="24"/>
      <c r="N18" s="24"/>
      <c r="O18" s="24"/>
      <c r="P18" s="24"/>
      <c r="Q18" s="24"/>
    </row>
    <row r="19" spans="1:17" x14ac:dyDescent="0.25">
      <c r="A19" s="33"/>
      <c r="B19" s="35"/>
      <c r="C19" s="36"/>
      <c r="D19" s="40"/>
      <c r="E19" s="40"/>
      <c r="F19" s="196"/>
      <c r="G19" s="24"/>
      <c r="H19" s="35"/>
      <c r="I19" s="39"/>
      <c r="J19" s="105"/>
      <c r="K19" s="24"/>
      <c r="L19" s="24"/>
      <c r="M19" s="24"/>
      <c r="N19" s="24"/>
      <c r="O19" s="24"/>
      <c r="P19" s="24"/>
      <c r="Q19" s="24"/>
    </row>
    <row r="20" spans="1:17" x14ac:dyDescent="0.25">
      <c r="A20" s="33" t="s">
        <v>20</v>
      </c>
      <c r="B20" s="35"/>
      <c r="C20" s="36">
        <v>1328.2</v>
      </c>
      <c r="D20" s="40">
        <v>1769.5</v>
      </c>
      <c r="E20" s="40">
        <v>1335.62</v>
      </c>
      <c r="F20" s="196">
        <v>1351.9459579999998</v>
      </c>
      <c r="G20" s="24"/>
      <c r="H20" s="35"/>
      <c r="I20" s="39">
        <v>837.5</v>
      </c>
      <c r="J20" s="105"/>
      <c r="K20" s="24"/>
      <c r="L20" s="24"/>
      <c r="M20" s="24"/>
      <c r="N20" s="24"/>
      <c r="O20" s="24"/>
      <c r="P20" s="24"/>
      <c r="Q20" s="24"/>
    </row>
    <row r="21" spans="1:17" x14ac:dyDescent="0.25">
      <c r="A21" s="33" t="s">
        <v>21</v>
      </c>
      <c r="B21" s="35"/>
      <c r="C21" s="36">
        <v>1099.2</v>
      </c>
      <c r="D21" s="40">
        <v>894</v>
      </c>
      <c r="E21" s="40">
        <v>1129.46</v>
      </c>
      <c r="F21" s="196">
        <v>1056.0776209999999</v>
      </c>
      <c r="G21" s="24"/>
      <c r="H21" s="35"/>
      <c r="I21" s="43">
        <v>1204.5999999999999</v>
      </c>
      <c r="J21" s="189"/>
      <c r="K21" s="24"/>
      <c r="L21" s="24"/>
      <c r="M21" s="24"/>
      <c r="N21" s="24"/>
      <c r="O21" s="24"/>
      <c r="P21" s="24"/>
      <c r="Q21" s="24"/>
    </row>
    <row r="22" spans="1:17" x14ac:dyDescent="0.25">
      <c r="A22" s="33" t="s">
        <v>22</v>
      </c>
      <c r="B22" s="35"/>
      <c r="C22" s="36">
        <v>119.1</v>
      </c>
      <c r="D22" s="40">
        <v>63.3</v>
      </c>
      <c r="E22" s="40">
        <v>65</v>
      </c>
      <c r="F22" s="196">
        <v>73.070605200000003</v>
      </c>
      <c r="G22" s="24"/>
      <c r="H22" s="35"/>
      <c r="I22" s="39">
        <v>122.4</v>
      </c>
      <c r="J22" s="105"/>
      <c r="K22" s="24"/>
      <c r="L22" s="24"/>
      <c r="M22" s="24"/>
      <c r="N22" s="24"/>
      <c r="O22" s="24"/>
      <c r="P22" s="24"/>
      <c r="Q22" s="24"/>
    </row>
    <row r="23" spans="1:17" x14ac:dyDescent="0.25">
      <c r="A23" s="44" t="s">
        <v>23</v>
      </c>
      <c r="B23" s="35"/>
      <c r="C23" s="190">
        <v>2546.5</v>
      </c>
      <c r="D23" s="191">
        <v>2726.8</v>
      </c>
      <c r="E23" s="191">
        <v>2530.08</v>
      </c>
      <c r="F23" s="197">
        <v>2481.0941841999997</v>
      </c>
      <c r="G23" s="24"/>
      <c r="H23" s="35"/>
      <c r="I23" s="48">
        <v>2164.5</v>
      </c>
      <c r="J23" s="192"/>
      <c r="K23" s="24"/>
      <c r="L23" s="24"/>
      <c r="M23" s="24"/>
      <c r="N23" s="24"/>
      <c r="O23" s="24"/>
      <c r="P23" s="24"/>
      <c r="Q23" s="24"/>
    </row>
    <row r="24" spans="1:17" x14ac:dyDescent="0.25">
      <c r="A24" s="33"/>
      <c r="B24" s="35"/>
      <c r="C24" s="36"/>
      <c r="D24" s="40"/>
      <c r="E24" s="40"/>
      <c r="F24" s="196"/>
      <c r="G24" s="24"/>
      <c r="H24" s="35"/>
      <c r="I24" s="39"/>
      <c r="J24" s="105"/>
      <c r="K24" s="24"/>
      <c r="L24" s="24"/>
      <c r="M24" s="24"/>
      <c r="N24" s="24"/>
      <c r="O24" s="24"/>
      <c r="P24" s="24"/>
      <c r="Q24" s="24"/>
    </row>
    <row r="25" spans="1:17" x14ac:dyDescent="0.25">
      <c r="A25" s="33" t="s">
        <v>24</v>
      </c>
      <c r="B25" s="35"/>
      <c r="C25" s="36">
        <v>1051.3</v>
      </c>
      <c r="D25" s="40">
        <v>808</v>
      </c>
      <c r="E25" s="40">
        <v>780.51</v>
      </c>
      <c r="F25" s="196">
        <v>701.61099100000001</v>
      </c>
      <c r="G25" s="24"/>
      <c r="H25" s="35"/>
      <c r="I25" s="43">
        <v>1049.8</v>
      </c>
      <c r="J25" s="189"/>
      <c r="K25" s="24"/>
      <c r="L25" s="24"/>
      <c r="M25" s="24"/>
      <c r="N25" s="24"/>
      <c r="O25" s="24"/>
      <c r="P25" s="24"/>
      <c r="Q25" s="24"/>
    </row>
    <row r="26" spans="1:17" x14ac:dyDescent="0.25">
      <c r="A26" s="33" t="s">
        <v>25</v>
      </c>
      <c r="B26" s="35"/>
      <c r="C26" s="36">
        <v>88.9</v>
      </c>
      <c r="D26" s="40">
        <v>102.1</v>
      </c>
      <c r="E26" s="40">
        <v>95.97</v>
      </c>
      <c r="F26" s="196">
        <v>94.643428</v>
      </c>
      <c r="G26" s="24"/>
      <c r="H26" s="35"/>
      <c r="I26" s="39">
        <v>86.5</v>
      </c>
      <c r="J26" s="105"/>
      <c r="K26" s="24"/>
      <c r="L26" s="24"/>
      <c r="M26" s="24"/>
      <c r="N26" s="24"/>
      <c r="O26" s="24"/>
      <c r="P26" s="24"/>
      <c r="Q26" s="24"/>
    </row>
    <row r="27" spans="1:17" x14ac:dyDescent="0.25">
      <c r="A27" s="44" t="s">
        <v>26</v>
      </c>
      <c r="B27" s="35"/>
      <c r="C27" s="190">
        <v>1140.2</v>
      </c>
      <c r="D27" s="191">
        <v>910.1</v>
      </c>
      <c r="E27" s="191">
        <v>876.48</v>
      </c>
      <c r="F27" s="197">
        <v>796.25441899999998</v>
      </c>
      <c r="G27" s="24"/>
      <c r="H27" s="35"/>
      <c r="I27" s="53">
        <v>1136.3</v>
      </c>
      <c r="J27" s="193"/>
      <c r="K27" s="24"/>
      <c r="L27" s="24"/>
      <c r="M27" s="24"/>
      <c r="N27" s="24"/>
      <c r="O27" s="24"/>
      <c r="P27" s="24"/>
      <c r="Q27" s="24"/>
    </row>
    <row r="28" spans="1:17" x14ac:dyDescent="0.25">
      <c r="A28" s="33"/>
      <c r="B28" s="35"/>
      <c r="C28" s="36"/>
      <c r="D28" s="40"/>
      <c r="E28" s="40"/>
      <c r="F28" s="196"/>
      <c r="G28" s="24"/>
      <c r="H28" s="35"/>
      <c r="I28" s="39"/>
      <c r="J28" s="105"/>
      <c r="K28" s="24"/>
      <c r="L28" s="24"/>
      <c r="M28" s="24"/>
      <c r="N28" s="24"/>
      <c r="O28" s="24"/>
      <c r="P28" s="24"/>
      <c r="Q28" s="24"/>
    </row>
    <row r="29" spans="1:17" x14ac:dyDescent="0.25">
      <c r="A29" s="44" t="s">
        <v>27</v>
      </c>
      <c r="B29" s="35"/>
      <c r="C29" s="190">
        <v>230.3</v>
      </c>
      <c r="D29" s="191">
        <v>241.6</v>
      </c>
      <c r="E29" s="191">
        <v>252.46</v>
      </c>
      <c r="F29" s="197">
        <v>343.9449092222543</v>
      </c>
      <c r="G29" s="24"/>
      <c r="H29" s="35"/>
      <c r="I29" s="53">
        <v>222.5</v>
      </c>
      <c r="J29" s="193"/>
      <c r="K29" s="24"/>
      <c r="L29" s="24"/>
      <c r="M29" s="24"/>
      <c r="N29" s="24"/>
      <c r="O29" s="24"/>
      <c r="P29" s="24"/>
      <c r="Q29" s="24"/>
    </row>
    <row r="30" spans="1:17" x14ac:dyDescent="0.25">
      <c r="A30" s="33"/>
      <c r="B30" s="35"/>
      <c r="C30" s="36"/>
      <c r="D30" s="40"/>
      <c r="E30" s="40"/>
      <c r="F30" s="196"/>
      <c r="G30" s="24"/>
      <c r="H30" s="35"/>
      <c r="I30" s="39"/>
      <c r="J30" s="105"/>
      <c r="K30" s="24"/>
      <c r="L30" s="24"/>
      <c r="M30" s="24"/>
      <c r="N30" s="24"/>
      <c r="O30" s="24"/>
      <c r="P30" s="24"/>
      <c r="Q30" s="24"/>
    </row>
    <row r="31" spans="1:17" x14ac:dyDescent="0.25">
      <c r="A31" s="33" t="s">
        <v>28</v>
      </c>
      <c r="B31" s="35"/>
      <c r="C31" s="36">
        <v>131.30000000000001</v>
      </c>
      <c r="D31" s="40">
        <v>131.30000000000001</v>
      </c>
      <c r="E31" s="40">
        <v>131.26</v>
      </c>
      <c r="F31" s="196">
        <v>131.25800000000001</v>
      </c>
      <c r="G31" s="24"/>
      <c r="H31" s="35"/>
      <c r="I31" s="39">
        <v>131.30000000000001</v>
      </c>
      <c r="J31" s="105"/>
      <c r="K31" s="24"/>
      <c r="L31" s="24"/>
      <c r="M31" s="24"/>
      <c r="N31" s="24"/>
      <c r="O31" s="24"/>
      <c r="P31" s="24"/>
      <c r="Q31" s="24"/>
    </row>
    <row r="32" spans="1:17" x14ac:dyDescent="0.25">
      <c r="A32" s="33" t="s">
        <v>29</v>
      </c>
      <c r="B32" s="35"/>
      <c r="C32" s="36">
        <v>-6.4</v>
      </c>
      <c r="D32" s="40">
        <v>-12.7</v>
      </c>
      <c r="E32" s="40">
        <v>-12.74</v>
      </c>
      <c r="F32" s="196">
        <v>-12.737</v>
      </c>
      <c r="G32" s="24"/>
      <c r="H32" s="35"/>
      <c r="I32" s="39">
        <v>-3.3</v>
      </c>
      <c r="J32" s="105"/>
      <c r="K32" s="24"/>
      <c r="L32" s="24"/>
      <c r="M32" s="24"/>
      <c r="N32" s="24"/>
      <c r="O32" s="24"/>
      <c r="P32" s="24"/>
      <c r="Q32" s="24"/>
    </row>
    <row r="33" spans="1:17" x14ac:dyDescent="0.25">
      <c r="A33" s="33" t="s">
        <v>30</v>
      </c>
      <c r="B33" s="35"/>
      <c r="C33" s="36">
        <v>187.8</v>
      </c>
      <c r="D33" s="40">
        <v>187.9</v>
      </c>
      <c r="E33" s="40">
        <v>188.47</v>
      </c>
      <c r="F33" s="196">
        <v>214.15880640950002</v>
      </c>
      <c r="G33" s="24"/>
      <c r="H33" s="35"/>
      <c r="I33" s="39">
        <v>185.7</v>
      </c>
      <c r="J33" s="105"/>
      <c r="K33" s="24"/>
      <c r="L33" s="24"/>
      <c r="M33" s="24"/>
      <c r="N33" s="24"/>
      <c r="O33" s="24"/>
      <c r="P33" s="24"/>
    </row>
    <row r="34" spans="1:17" x14ac:dyDescent="0.25">
      <c r="A34" s="33" t="s">
        <v>31</v>
      </c>
      <c r="B34" s="35"/>
      <c r="C34" s="36">
        <v>1036.5</v>
      </c>
      <c r="D34" s="40">
        <v>1036.4000000000001</v>
      </c>
      <c r="E34" s="40">
        <v>1037.8</v>
      </c>
      <c r="F34" s="196">
        <v>1036.3062190000001</v>
      </c>
      <c r="G34" s="24"/>
      <c r="H34" s="35"/>
      <c r="I34" s="43">
        <v>1028.4000000000001</v>
      </c>
      <c r="J34" s="189"/>
      <c r="K34" s="24"/>
      <c r="L34" s="24"/>
      <c r="M34" s="24"/>
      <c r="N34" s="24"/>
      <c r="O34" s="24"/>
      <c r="P34" s="24"/>
    </row>
    <row r="35" spans="1:17" x14ac:dyDescent="0.25">
      <c r="A35" s="33" t="s">
        <v>32</v>
      </c>
      <c r="B35" s="35"/>
      <c r="C35" s="36">
        <v>507.7</v>
      </c>
      <c r="D35" s="40">
        <v>518.1</v>
      </c>
      <c r="E35" s="40">
        <v>593.13</v>
      </c>
      <c r="F35" s="196">
        <v>614.99562264024564</v>
      </c>
      <c r="G35" s="24"/>
      <c r="H35" s="35"/>
      <c r="I35" s="39">
        <v>652.79999999999995</v>
      </c>
      <c r="J35" s="105"/>
      <c r="K35" s="24"/>
      <c r="L35" s="24"/>
      <c r="M35" s="24"/>
      <c r="N35" s="24"/>
      <c r="O35" s="24"/>
      <c r="P35" s="24"/>
    </row>
    <row r="36" spans="1:17" x14ac:dyDescent="0.25">
      <c r="A36" s="44" t="s">
        <v>33</v>
      </c>
      <c r="B36" s="35"/>
      <c r="C36" s="190">
        <v>1856.9</v>
      </c>
      <c r="D36" s="191">
        <v>1861</v>
      </c>
      <c r="E36" s="191">
        <v>1937.92</v>
      </c>
      <c r="F36" s="197">
        <v>1983.9816480497457</v>
      </c>
      <c r="G36" s="24"/>
      <c r="H36" s="35"/>
      <c r="I36" s="53">
        <v>1994.9</v>
      </c>
      <c r="J36" s="193"/>
      <c r="K36" s="24"/>
      <c r="L36" s="24"/>
      <c r="M36" s="24"/>
      <c r="N36" s="24"/>
      <c r="O36" s="24"/>
      <c r="P36" s="24"/>
    </row>
    <row r="37" spans="1:17" x14ac:dyDescent="0.25">
      <c r="A37" s="44" t="s">
        <v>34</v>
      </c>
      <c r="B37" s="35"/>
      <c r="C37" s="194">
        <v>5773.9000000000005</v>
      </c>
      <c r="D37" s="195">
        <v>5739.5</v>
      </c>
      <c r="E37" s="195">
        <v>5596.9400000000005</v>
      </c>
      <c r="F37" s="198">
        <v>5605.2751604719997</v>
      </c>
      <c r="G37" s="24"/>
      <c r="H37" s="35"/>
      <c r="I37" s="57">
        <v>5518.2</v>
      </c>
      <c r="J37" s="192"/>
      <c r="K37" s="24"/>
      <c r="L37" s="24"/>
      <c r="M37" s="24"/>
      <c r="N37" s="24"/>
      <c r="O37" s="24"/>
      <c r="P37" s="24"/>
    </row>
    <row r="38" spans="1:17" x14ac:dyDescent="0.25">
      <c r="A38" s="58"/>
      <c r="B38" s="35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  <c r="O38" s="24"/>
      <c r="P38" s="24"/>
    </row>
    <row r="40" spans="1:17" x14ac:dyDescent="0.25">
      <c r="A40" s="60" t="s">
        <v>35</v>
      </c>
      <c r="B40" s="29"/>
      <c r="C40" s="30" t="s">
        <v>3</v>
      </c>
      <c r="D40" s="31" t="s">
        <v>4</v>
      </c>
      <c r="E40" s="31" t="s">
        <v>5</v>
      </c>
      <c r="F40" s="31" t="s">
        <v>6</v>
      </c>
      <c r="G40" s="64">
        <v>2011</v>
      </c>
      <c r="H40" s="29"/>
      <c r="I40" s="32">
        <v>2010</v>
      </c>
      <c r="J40" s="26"/>
      <c r="K40" s="1"/>
      <c r="L40" s="28"/>
      <c r="M40" s="61" t="s">
        <v>36</v>
      </c>
      <c r="N40" s="62" t="s">
        <v>37</v>
      </c>
      <c r="O40" s="62" t="s">
        <v>38</v>
      </c>
      <c r="P40" s="63" t="s">
        <v>39</v>
      </c>
    </row>
    <row r="41" spans="1:17" x14ac:dyDescent="0.25">
      <c r="A41" s="65"/>
      <c r="C41" s="66"/>
      <c r="D41" s="67"/>
      <c r="E41" s="67"/>
      <c r="F41" s="67"/>
      <c r="G41" s="68"/>
      <c r="I41" s="69"/>
      <c r="J41" s="2"/>
      <c r="K41" s="2"/>
      <c r="L41" s="23">
        <v>0</v>
      </c>
      <c r="M41" s="66"/>
      <c r="N41" s="67"/>
      <c r="O41" s="67"/>
      <c r="P41" s="70"/>
    </row>
    <row r="42" spans="1:17" x14ac:dyDescent="0.25">
      <c r="A42" s="71" t="s">
        <v>40</v>
      </c>
      <c r="C42" s="72">
        <v>1298.3048735029406</v>
      </c>
      <c r="D42" s="73">
        <v>1857.6964680068434</v>
      </c>
      <c r="E42" s="73">
        <v>2381.7851128573184</v>
      </c>
      <c r="F42" s="73">
        <v>1877.5055456328971</v>
      </c>
      <c r="G42" s="74">
        <v>7415.2919999999995</v>
      </c>
      <c r="I42" s="75">
        <v>6873.8121911247335</v>
      </c>
      <c r="J42" s="3"/>
      <c r="K42" s="3">
        <v>0</v>
      </c>
      <c r="L42" s="23">
        <v>0</v>
      </c>
      <c r="M42" s="72">
        <v>1298.3048735029406</v>
      </c>
      <c r="N42" s="73">
        <v>3156.0013415097837</v>
      </c>
      <c r="O42" s="73">
        <v>5537.786454367103</v>
      </c>
      <c r="P42" s="76">
        <v>7415.2920000000004</v>
      </c>
      <c r="Q42" s="35">
        <v>0</v>
      </c>
    </row>
    <row r="43" spans="1:17" x14ac:dyDescent="0.25">
      <c r="A43" s="71" t="s">
        <v>41</v>
      </c>
      <c r="C43" s="72">
        <v>1148.6332325607118</v>
      </c>
      <c r="D43" s="73">
        <v>1642.9769439251349</v>
      </c>
      <c r="E43" s="73">
        <v>2105.8794567537807</v>
      </c>
      <c r="F43" s="73">
        <v>1634.4995188747082</v>
      </c>
      <c r="G43" s="74">
        <v>6531.9891521143354</v>
      </c>
      <c r="I43" s="75">
        <v>5988.4040390501214</v>
      </c>
      <c r="J43" s="3"/>
      <c r="K43" s="3">
        <v>0</v>
      </c>
      <c r="L43" s="23">
        <v>0</v>
      </c>
      <c r="M43" s="72">
        <v>1148.6332325607118</v>
      </c>
      <c r="N43" s="73">
        <v>2791.6101764858468</v>
      </c>
      <c r="O43" s="73">
        <v>4897.4896332396265</v>
      </c>
      <c r="P43" s="76">
        <v>6531.9891521143354</v>
      </c>
      <c r="Q43" s="35">
        <v>0</v>
      </c>
    </row>
    <row r="44" spans="1:17" x14ac:dyDescent="0.25">
      <c r="A44" s="44" t="s">
        <v>42</v>
      </c>
      <c r="C44" s="77">
        <v>149.67164094222881</v>
      </c>
      <c r="D44" s="78">
        <v>214.71952408170841</v>
      </c>
      <c r="E44" s="78">
        <v>275.90565610353769</v>
      </c>
      <c r="F44" s="78">
        <v>243.00602675818891</v>
      </c>
      <c r="G44" s="79">
        <v>883.30284788566405</v>
      </c>
      <c r="I44" s="80">
        <v>885.40815207461242</v>
      </c>
      <c r="J44" s="4"/>
      <c r="K44" s="4">
        <v>0</v>
      </c>
      <c r="L44" s="23">
        <v>0</v>
      </c>
      <c r="M44" s="77">
        <v>149.67164094222881</v>
      </c>
      <c r="N44" s="78">
        <v>364.39116502393699</v>
      </c>
      <c r="O44" s="78">
        <v>640.29682112747651</v>
      </c>
      <c r="P44" s="79">
        <v>883.30284788566496</v>
      </c>
      <c r="Q44" s="35">
        <v>0</v>
      </c>
    </row>
    <row r="45" spans="1:17" x14ac:dyDescent="0.25">
      <c r="A45" s="81" t="s">
        <v>43</v>
      </c>
      <c r="C45" s="82">
        <v>0.11528235316440087</v>
      </c>
      <c r="D45" s="83">
        <v>0.11558374997185893</v>
      </c>
      <c r="E45" s="83">
        <v>0.11583986087332049</v>
      </c>
      <c r="F45" s="83">
        <v>0.12943025778188733</v>
      </c>
      <c r="G45" s="84">
        <v>0.11911909172095504</v>
      </c>
      <c r="I45" s="85">
        <v>0.12880889489791789</v>
      </c>
      <c r="J45" s="5"/>
      <c r="K45" s="5">
        <v>0</v>
      </c>
      <c r="L45" s="23">
        <v>0</v>
      </c>
      <c r="M45" s="82">
        <v>0.11528235316440087</v>
      </c>
      <c r="N45" s="83">
        <v>0.11545976239972627</v>
      </c>
      <c r="O45" s="83">
        <v>0.11562324159728801</v>
      </c>
      <c r="P45" s="86">
        <v>0.11911909172095514</v>
      </c>
      <c r="Q45" s="35">
        <v>0</v>
      </c>
    </row>
    <row r="46" spans="1:17" x14ac:dyDescent="0.25">
      <c r="A46" s="81"/>
      <c r="B46" s="87"/>
      <c r="C46" s="82"/>
      <c r="D46" s="83"/>
      <c r="E46" s="83"/>
      <c r="F46" s="83"/>
      <c r="G46" s="84"/>
      <c r="H46" s="87"/>
      <c r="I46" s="85"/>
      <c r="J46" s="5"/>
      <c r="K46" s="5">
        <v>0</v>
      </c>
      <c r="L46" s="23">
        <v>0</v>
      </c>
      <c r="M46" s="82"/>
      <c r="N46" s="83"/>
      <c r="O46" s="83"/>
      <c r="P46" s="86"/>
      <c r="Q46" s="35">
        <v>0</v>
      </c>
    </row>
    <row r="47" spans="1:17" x14ac:dyDescent="0.25">
      <c r="A47" s="71" t="s">
        <v>44</v>
      </c>
      <c r="C47" s="665">
        <v>-54.191325408534084</v>
      </c>
      <c r="D47" s="666">
        <v>-56.331899930176604</v>
      </c>
      <c r="E47" s="666">
        <v>-50.983211452562749</v>
      </c>
      <c r="F47" s="666">
        <v>-52.63842443314919</v>
      </c>
      <c r="G47" s="667">
        <v>-214.14486122442264</v>
      </c>
      <c r="H47" s="660"/>
      <c r="I47" s="670">
        <v>-212.83167163147655</v>
      </c>
      <c r="J47" s="662"/>
      <c r="K47" s="662">
        <v>0</v>
      </c>
      <c r="L47" s="660">
        <v>0</v>
      </c>
      <c r="M47" s="665">
        <v>-54.191325408534084</v>
      </c>
      <c r="N47" s="666">
        <v>-110.52322533871069</v>
      </c>
      <c r="O47" s="666">
        <v>-161.50643679127344</v>
      </c>
      <c r="P47" s="668">
        <v>-214.14486122442264</v>
      </c>
      <c r="Q47" s="35">
        <v>0</v>
      </c>
    </row>
    <row r="48" spans="1:17" x14ac:dyDescent="0.25">
      <c r="A48" s="71" t="s">
        <v>45</v>
      </c>
      <c r="C48" s="665">
        <v>-30.936541566177901</v>
      </c>
      <c r="D48" s="666">
        <v>-33.291966917834998</v>
      </c>
      <c r="E48" s="666">
        <v>-39.411522650975364</v>
      </c>
      <c r="F48" s="666">
        <v>-48.969955526254203</v>
      </c>
      <c r="G48" s="667">
        <v>-152.60998666124249</v>
      </c>
      <c r="H48" s="660"/>
      <c r="I48" s="670">
        <v>-148.562158676786</v>
      </c>
      <c r="J48" s="662"/>
      <c r="K48" s="662">
        <v>0</v>
      </c>
      <c r="L48" s="660">
        <v>0</v>
      </c>
      <c r="M48" s="665">
        <v>-30.936541566177901</v>
      </c>
      <c r="N48" s="666">
        <v>-64.228508484012906</v>
      </c>
      <c r="O48" s="666">
        <v>-103.64003113498828</v>
      </c>
      <c r="P48" s="668">
        <v>-152.60998666124249</v>
      </c>
      <c r="Q48" s="35">
        <v>0</v>
      </c>
    </row>
    <row r="49" spans="1:17" x14ac:dyDescent="0.25">
      <c r="A49" s="71" t="s">
        <v>46</v>
      </c>
      <c r="C49" s="72">
        <v>5.1226739999999999</v>
      </c>
      <c r="D49" s="73">
        <v>6.5157929086719992</v>
      </c>
      <c r="E49" s="73">
        <v>4.1289999999999996</v>
      </c>
      <c r="F49" s="73">
        <v>4.2675330913280023</v>
      </c>
      <c r="G49" s="74">
        <v>20.035</v>
      </c>
      <c r="I49" s="75">
        <v>32.979304999999997</v>
      </c>
      <c r="J49" s="3"/>
      <c r="K49" s="3">
        <v>0</v>
      </c>
      <c r="L49" s="23">
        <v>0</v>
      </c>
      <c r="M49" s="72">
        <v>5.1226739999999999</v>
      </c>
      <c r="N49" s="73">
        <v>11.638466908671999</v>
      </c>
      <c r="O49" s="73">
        <v>15.767466908671999</v>
      </c>
      <c r="P49" s="76">
        <v>20.035</v>
      </c>
      <c r="Q49" s="35">
        <v>0</v>
      </c>
    </row>
    <row r="50" spans="1:17" x14ac:dyDescent="0.25">
      <c r="A50" s="44" t="s">
        <v>47</v>
      </c>
      <c r="C50" s="88">
        <v>69.666447967516817</v>
      </c>
      <c r="D50" s="89">
        <v>131.61145014236882</v>
      </c>
      <c r="E50" s="89">
        <v>189.63992199999959</v>
      </c>
      <c r="F50" s="89">
        <v>145.66517989011351</v>
      </c>
      <c r="G50" s="90">
        <v>536.58299999999895</v>
      </c>
      <c r="I50" s="91">
        <v>556.99362676634996</v>
      </c>
      <c r="J50" s="6"/>
      <c r="K50" s="6">
        <v>0</v>
      </c>
      <c r="L50" s="23">
        <v>0</v>
      </c>
      <c r="M50" s="88">
        <v>69.666447967516817</v>
      </c>
      <c r="N50" s="89">
        <v>201.2778981098854</v>
      </c>
      <c r="O50" s="89">
        <v>390.91782010988675</v>
      </c>
      <c r="P50" s="90">
        <v>536.58299999999986</v>
      </c>
      <c r="Q50" s="35">
        <v>0</v>
      </c>
    </row>
    <row r="51" spans="1:17" x14ac:dyDescent="0.25">
      <c r="A51" s="81" t="s">
        <v>48</v>
      </c>
      <c r="C51" s="82">
        <v>5.3659544371539344E-2</v>
      </c>
      <c r="D51" s="83">
        <v>7.084658468645158E-2</v>
      </c>
      <c r="E51" s="83">
        <v>7.9620920030227776E-2</v>
      </c>
      <c r="F51" s="83">
        <v>7.7584420578108354E-2</v>
      </c>
      <c r="G51" s="84">
        <v>7.2361681778681006E-2</v>
      </c>
      <c r="I51" s="85">
        <v>8.1031254750533327E-2</v>
      </c>
      <c r="J51" s="5"/>
      <c r="K51" s="5">
        <v>0</v>
      </c>
      <c r="L51" s="23">
        <v>0</v>
      </c>
      <c r="M51" s="82">
        <v>5.3659544371539344E-2</v>
      </c>
      <c r="N51" s="83">
        <v>6.3776239719086136E-2</v>
      </c>
      <c r="O51" s="83">
        <v>7.0590988535068663E-2</v>
      </c>
      <c r="P51" s="86">
        <v>7.2361681778681117E-2</v>
      </c>
      <c r="Q51" s="35">
        <v>0</v>
      </c>
    </row>
    <row r="52" spans="1:17" x14ac:dyDescent="0.25">
      <c r="A52" s="71"/>
      <c r="C52" s="72"/>
      <c r="D52" s="73"/>
      <c r="E52" s="73"/>
      <c r="F52" s="73"/>
      <c r="G52" s="74"/>
      <c r="I52" s="75"/>
      <c r="J52" s="3"/>
      <c r="K52" s="3">
        <v>0</v>
      </c>
      <c r="L52" s="23">
        <v>0</v>
      </c>
      <c r="M52" s="72"/>
      <c r="N52" s="73"/>
      <c r="O52" s="73"/>
      <c r="P52" s="76"/>
      <c r="Q52" s="35">
        <v>0</v>
      </c>
    </row>
    <row r="53" spans="1:17" x14ac:dyDescent="0.25">
      <c r="A53" s="71" t="s">
        <v>49</v>
      </c>
      <c r="C53" s="665">
        <v>-0.49085299999999998</v>
      </c>
      <c r="D53" s="666">
        <v>-0.718225</v>
      </c>
      <c r="E53" s="666">
        <v>-2.4039220000000001</v>
      </c>
      <c r="F53" s="666">
        <v>-13.741999999999994</v>
      </c>
      <c r="G53" s="667">
        <v>-17.354999999999993</v>
      </c>
      <c r="H53" s="660"/>
      <c r="I53" s="670">
        <v>-29.265022999999999</v>
      </c>
      <c r="J53" s="662"/>
      <c r="K53" s="662">
        <v>0</v>
      </c>
      <c r="L53" s="660">
        <v>0</v>
      </c>
      <c r="M53" s="665">
        <v>-0.49085299999999998</v>
      </c>
      <c r="N53" s="666">
        <v>-1.2090779999999999</v>
      </c>
      <c r="O53" s="666">
        <v>-3.613</v>
      </c>
      <c r="P53" s="668">
        <v>-17.354999999999993</v>
      </c>
      <c r="Q53" s="35">
        <v>0</v>
      </c>
    </row>
    <row r="54" spans="1:17" x14ac:dyDescent="0.25">
      <c r="A54" s="44" t="s">
        <v>50</v>
      </c>
      <c r="C54" s="88">
        <v>69.175594967516815</v>
      </c>
      <c r="D54" s="89">
        <v>130.89322514236883</v>
      </c>
      <c r="E54" s="89">
        <v>187.23599999999959</v>
      </c>
      <c r="F54" s="89">
        <v>131.92317989011352</v>
      </c>
      <c r="G54" s="90">
        <v>519.22799999999893</v>
      </c>
      <c r="I54" s="91">
        <v>527.72860376634992</v>
      </c>
      <c r="J54" s="6"/>
      <c r="K54" s="6">
        <v>0</v>
      </c>
      <c r="L54" s="23">
        <v>0</v>
      </c>
      <c r="M54" s="88">
        <v>69.175594967516815</v>
      </c>
      <c r="N54" s="89">
        <v>200.06882010988539</v>
      </c>
      <c r="O54" s="89">
        <v>387.30482010988675</v>
      </c>
      <c r="P54" s="90">
        <v>519.22799999999984</v>
      </c>
      <c r="Q54" s="35">
        <v>0</v>
      </c>
    </row>
    <row r="55" spans="1:17" x14ac:dyDescent="0.25">
      <c r="A55" s="71" t="s">
        <v>51</v>
      </c>
      <c r="C55" s="92">
        <v>5.3281472155977498E-2</v>
      </c>
      <c r="D55" s="93">
        <v>7.0459963399083475E-2</v>
      </c>
      <c r="E55" s="93">
        <v>7.8611625788264819E-2</v>
      </c>
      <c r="F55" s="93">
        <v>7.0265134607441548E-2</v>
      </c>
      <c r="G55" s="94">
        <v>7.0021247983221555E-2</v>
      </c>
      <c r="I55" s="95">
        <v>7.6773788560551268E-2</v>
      </c>
      <c r="J55" s="7"/>
      <c r="K55" s="7">
        <v>0</v>
      </c>
      <c r="L55" s="23">
        <v>0</v>
      </c>
      <c r="M55" s="92">
        <v>5.3281472155977498E-2</v>
      </c>
      <c r="N55" s="93">
        <v>6.3393135319193328E-2</v>
      </c>
      <c r="O55" s="93">
        <v>6.9938561788430442E-2</v>
      </c>
      <c r="P55" s="96">
        <v>7.0021247983221679E-2</v>
      </c>
      <c r="Q55" s="35">
        <v>0</v>
      </c>
    </row>
    <row r="56" spans="1:17" x14ac:dyDescent="0.25">
      <c r="A56" s="71"/>
      <c r="C56" s="92"/>
      <c r="D56" s="93"/>
      <c r="E56" s="93"/>
      <c r="F56" s="93"/>
      <c r="G56" s="94"/>
      <c r="I56" s="95"/>
      <c r="J56" s="7"/>
      <c r="K56" s="7">
        <v>0</v>
      </c>
      <c r="L56" s="23">
        <v>0</v>
      </c>
      <c r="M56" s="92"/>
      <c r="N56" s="93"/>
      <c r="O56" s="93"/>
      <c r="P56" s="96"/>
      <c r="Q56" s="35">
        <v>0</v>
      </c>
    </row>
    <row r="57" spans="1:17" x14ac:dyDescent="0.25">
      <c r="A57" s="71" t="s">
        <v>52</v>
      </c>
      <c r="C57" s="665">
        <v>-8.3147470000000006</v>
      </c>
      <c r="D57" s="666">
        <v>1.816920170380075</v>
      </c>
      <c r="E57" s="666">
        <v>3.7301032631752107</v>
      </c>
      <c r="F57" s="666">
        <v>0.98945380787935866</v>
      </c>
      <c r="G57" s="667">
        <v>-1.7782697585653562</v>
      </c>
      <c r="H57" s="660"/>
      <c r="I57" s="670">
        <v>-4.1986759169400028</v>
      </c>
      <c r="J57" s="662"/>
      <c r="K57" s="662">
        <v>0</v>
      </c>
      <c r="L57" s="660">
        <v>0</v>
      </c>
      <c r="M57" s="665">
        <v>-8.3147470000000006</v>
      </c>
      <c r="N57" s="666">
        <v>-6.4978268296199246</v>
      </c>
      <c r="O57" s="666">
        <v>-2.767723566444714</v>
      </c>
      <c r="P57" s="668">
        <v>-1.7782697585653553</v>
      </c>
      <c r="Q57" s="35">
        <v>0</v>
      </c>
    </row>
    <row r="58" spans="1:17" x14ac:dyDescent="0.25">
      <c r="A58" s="71" t="s">
        <v>53</v>
      </c>
      <c r="C58" s="665">
        <v>-43.894999999999996</v>
      </c>
      <c r="D58" s="666">
        <v>-56.073845325369987</v>
      </c>
      <c r="E58" s="666">
        <v>-52.419103263175217</v>
      </c>
      <c r="F58" s="666">
        <v>-65.066773055054767</v>
      </c>
      <c r="G58" s="667">
        <v>-217.45472164359998</v>
      </c>
      <c r="H58" s="660"/>
      <c r="I58" s="670">
        <v>-166.78058808306</v>
      </c>
      <c r="J58" s="662"/>
      <c r="K58" s="662">
        <v>0</v>
      </c>
      <c r="L58" s="660">
        <v>0</v>
      </c>
      <c r="M58" s="665">
        <v>-43.894999999999996</v>
      </c>
      <c r="N58" s="666">
        <v>-99.968845325369983</v>
      </c>
      <c r="O58" s="666">
        <v>-152.38794858854521</v>
      </c>
      <c r="P58" s="668">
        <v>-217.45472164359998</v>
      </c>
      <c r="Q58" s="35">
        <v>0</v>
      </c>
    </row>
    <row r="59" spans="1:17" x14ac:dyDescent="0.25">
      <c r="A59" s="44" t="s">
        <v>54</v>
      </c>
      <c r="C59" s="88">
        <v>16.965847967516822</v>
      </c>
      <c r="D59" s="89">
        <v>76.636299987378933</v>
      </c>
      <c r="E59" s="89">
        <v>138.54699999999957</v>
      </c>
      <c r="F59" s="89">
        <v>67.845860642938106</v>
      </c>
      <c r="G59" s="90">
        <v>299.99500859783359</v>
      </c>
      <c r="I59" s="91">
        <v>356.74933976634986</v>
      </c>
      <c r="J59" s="6"/>
      <c r="K59" s="6">
        <v>0</v>
      </c>
      <c r="L59" s="23">
        <v>-5.6843418860808015E-13</v>
      </c>
      <c r="M59" s="88">
        <v>16.965847967516822</v>
      </c>
      <c r="N59" s="89">
        <v>93.602147954895486</v>
      </c>
      <c r="O59" s="89">
        <v>232.14914795489682</v>
      </c>
      <c r="P59" s="90">
        <v>299.9950085978345</v>
      </c>
      <c r="Q59" s="35">
        <v>0</v>
      </c>
    </row>
    <row r="60" spans="1:17" x14ac:dyDescent="0.25">
      <c r="A60" s="71"/>
      <c r="C60" s="72"/>
      <c r="D60" s="73"/>
      <c r="E60" s="73"/>
      <c r="F60" s="73"/>
      <c r="G60" s="74"/>
      <c r="I60" s="75"/>
      <c r="J60" s="3"/>
      <c r="K60" s="3">
        <v>0</v>
      </c>
      <c r="L60" s="23">
        <v>0</v>
      </c>
      <c r="M60" s="72"/>
      <c r="N60" s="73"/>
      <c r="O60" s="73"/>
      <c r="P60" s="76"/>
      <c r="Q60" s="35">
        <v>0</v>
      </c>
    </row>
    <row r="61" spans="1:17" x14ac:dyDescent="0.25">
      <c r="A61" s="71" t="s">
        <v>55</v>
      </c>
      <c r="C61" s="665">
        <v>-5.4290000000000003</v>
      </c>
      <c r="D61" s="666">
        <v>-14.331265450058687</v>
      </c>
      <c r="E61" s="666">
        <v>-39.029000000000003</v>
      </c>
      <c r="F61" s="666">
        <v>-18.218734549941299</v>
      </c>
      <c r="G61" s="667">
        <v>-77.007999999999996</v>
      </c>
      <c r="H61" s="660"/>
      <c r="I61" s="670">
        <v>-72.789849000000004</v>
      </c>
      <c r="J61" s="662"/>
      <c r="K61" s="662">
        <v>0</v>
      </c>
      <c r="L61" s="660">
        <v>0</v>
      </c>
      <c r="M61" s="665">
        <v>-5.4290000000000003</v>
      </c>
      <c r="N61" s="666">
        <v>-19.760265450058689</v>
      </c>
      <c r="O61" s="666">
        <v>-58.789265450058693</v>
      </c>
      <c r="P61" s="668">
        <v>-77.007999999999996</v>
      </c>
      <c r="Q61" s="35">
        <v>0</v>
      </c>
    </row>
    <row r="62" spans="1:17" x14ac:dyDescent="0.25">
      <c r="A62" s="44" t="s">
        <v>56</v>
      </c>
      <c r="C62" s="88">
        <v>11.536847967516822</v>
      </c>
      <c r="D62" s="89">
        <v>62.305034537320246</v>
      </c>
      <c r="E62" s="89">
        <v>99.517999999999574</v>
      </c>
      <c r="F62" s="89">
        <v>49.627126092996804</v>
      </c>
      <c r="G62" s="90">
        <v>222.98700859783361</v>
      </c>
      <c r="I62" s="91">
        <v>283.95949076634986</v>
      </c>
      <c r="J62" s="6"/>
      <c r="K62" s="1">
        <v>0</v>
      </c>
      <c r="L62" s="23">
        <v>-5.6843418860808015E-13</v>
      </c>
      <c r="M62" s="88">
        <v>11.536847967516822</v>
      </c>
      <c r="N62" s="89">
        <v>73.841882504836803</v>
      </c>
      <c r="O62" s="89">
        <v>173.35988250483814</v>
      </c>
      <c r="P62" s="90">
        <v>222.98700859783452</v>
      </c>
      <c r="Q62" s="35">
        <v>0</v>
      </c>
    </row>
    <row r="63" spans="1:17" x14ac:dyDescent="0.25">
      <c r="A63" s="71"/>
      <c r="C63" s="72"/>
      <c r="D63" s="73"/>
      <c r="E63" s="73"/>
      <c r="F63" s="73"/>
      <c r="G63" s="74"/>
      <c r="I63" s="75"/>
      <c r="J63" s="3"/>
      <c r="K63" s="3">
        <v>0</v>
      </c>
      <c r="L63" s="23">
        <v>0</v>
      </c>
      <c r="M63" s="72"/>
      <c r="N63" s="73"/>
      <c r="O63" s="73"/>
      <c r="P63" s="76"/>
      <c r="Q63" s="35">
        <v>0</v>
      </c>
    </row>
    <row r="64" spans="1:17" x14ac:dyDescent="0.25">
      <c r="A64" s="71" t="s">
        <v>27</v>
      </c>
      <c r="C64" s="665">
        <v>-3.8425660000000001</v>
      </c>
      <c r="D64" s="666">
        <v>-11.825330136112013</v>
      </c>
      <c r="E64" s="666">
        <v>-10.62397920239663</v>
      </c>
      <c r="F64" s="666">
        <v>-6.0672957283801203</v>
      </c>
      <c r="G64" s="667">
        <v>-32.359171066888763</v>
      </c>
      <c r="H64" s="660"/>
      <c r="I64" s="670">
        <v>-26.106284781906197</v>
      </c>
      <c r="J64" s="662"/>
      <c r="K64" s="662">
        <v>0</v>
      </c>
      <c r="L64" s="660">
        <v>0</v>
      </c>
      <c r="M64" s="665">
        <v>-3.8425660000000001</v>
      </c>
      <c r="N64" s="666">
        <v>-15.667896136112013</v>
      </c>
      <c r="O64" s="666">
        <v>-26.291875338508643</v>
      </c>
      <c r="P64" s="668">
        <v>-32.359171066888763</v>
      </c>
      <c r="Q64" s="35">
        <v>0</v>
      </c>
    </row>
    <row r="65" spans="1:17" x14ac:dyDescent="0.25">
      <c r="A65" s="44" t="s">
        <v>57</v>
      </c>
      <c r="C65" s="88">
        <v>7.6942819675168224</v>
      </c>
      <c r="D65" s="89">
        <v>50.479704401208231</v>
      </c>
      <c r="E65" s="89">
        <v>88.894020797602948</v>
      </c>
      <c r="F65" s="89">
        <v>43.559830364616687</v>
      </c>
      <c r="G65" s="90">
        <v>190.62783753094484</v>
      </c>
      <c r="I65" s="91">
        <v>257.85320598444366</v>
      </c>
      <c r="J65" s="6"/>
      <c r="K65" s="1">
        <v>0</v>
      </c>
      <c r="L65" s="23">
        <v>-5.9685589803848416E-13</v>
      </c>
      <c r="M65" s="88">
        <v>7.6942819675168224</v>
      </c>
      <c r="N65" s="89">
        <v>58.17398636872479</v>
      </c>
      <c r="O65" s="89">
        <v>147.06800716632949</v>
      </c>
      <c r="P65" s="90">
        <v>190.62783753094575</v>
      </c>
      <c r="Q65" s="35">
        <v>0</v>
      </c>
    </row>
    <row r="66" spans="1:17" x14ac:dyDescent="0.25">
      <c r="A66" s="97" t="s">
        <v>58</v>
      </c>
      <c r="C66" s="98">
        <v>5.92640613506824E-3</v>
      </c>
      <c r="D66" s="99">
        <v>2.7173278988557713E-2</v>
      </c>
      <c r="E66" s="99">
        <v>3.7322435310279047E-2</v>
      </c>
      <c r="F66" s="99">
        <v>2.3200906365330017E-2</v>
      </c>
      <c r="G66" s="100">
        <v>2.5707394601715599E-2</v>
      </c>
      <c r="I66" s="95">
        <v>3.7512401970681744E-2</v>
      </c>
      <c r="J66" s="7"/>
      <c r="K66" s="1">
        <v>0</v>
      </c>
      <c r="L66" s="23">
        <v>-7.9797279894933126E-17</v>
      </c>
      <c r="M66" s="98">
        <v>5.92640613506824E-3</v>
      </c>
      <c r="N66" s="99">
        <v>1.8432814208150884E-2</v>
      </c>
      <c r="O66" s="99">
        <v>2.6557182798255346E-2</v>
      </c>
      <c r="P66" s="101">
        <v>2.5707394601715717E-2</v>
      </c>
      <c r="Q66" s="35">
        <v>0</v>
      </c>
    </row>
    <row r="67" spans="1:17" x14ac:dyDescent="0.25">
      <c r="K67" s="22">
        <v>0</v>
      </c>
      <c r="L67" s="23">
        <v>0</v>
      </c>
      <c r="Q67" s="35">
        <v>0</v>
      </c>
    </row>
    <row r="68" spans="1:17" x14ac:dyDescent="0.25">
      <c r="A68" s="25" t="s">
        <v>59</v>
      </c>
      <c r="K68" s="22" t="e">
        <v>#REF!</v>
      </c>
      <c r="L68" s="23">
        <v>0</v>
      </c>
      <c r="Q68" s="35">
        <v>0</v>
      </c>
    </row>
    <row r="69" spans="1:17" x14ac:dyDescent="0.25">
      <c r="A69" s="27" t="s">
        <v>2</v>
      </c>
      <c r="B69" s="29"/>
      <c r="C69" s="30" t="s">
        <v>3</v>
      </c>
      <c r="D69" s="31" t="s">
        <v>4</v>
      </c>
      <c r="E69" s="31" t="s">
        <v>5</v>
      </c>
      <c r="F69" s="31" t="s">
        <v>6</v>
      </c>
      <c r="H69" s="29"/>
      <c r="I69" s="102">
        <v>2010</v>
      </c>
      <c r="J69" s="103"/>
      <c r="K69" s="22" t="e">
        <v>#REF!</v>
      </c>
      <c r="L69" s="23">
        <v>0</v>
      </c>
      <c r="Q69" s="35">
        <v>0</v>
      </c>
    </row>
    <row r="70" spans="1:17" x14ac:dyDescent="0.25">
      <c r="A70" s="104" t="s">
        <v>60</v>
      </c>
      <c r="B70" s="35"/>
      <c r="C70" s="36"/>
      <c r="D70" s="40"/>
      <c r="E70" s="40"/>
      <c r="F70" s="38"/>
      <c r="G70" s="24"/>
      <c r="H70" s="35"/>
      <c r="I70" s="39"/>
      <c r="J70" s="105"/>
      <c r="K70" s="106" t="e">
        <v>#REF!</v>
      </c>
      <c r="L70" s="23">
        <v>0</v>
      </c>
      <c r="Q70" s="35">
        <v>0</v>
      </c>
    </row>
    <row r="71" spans="1:17" x14ac:dyDescent="0.25">
      <c r="A71" s="33" t="s">
        <v>61</v>
      </c>
      <c r="B71" s="35"/>
      <c r="C71" s="107">
        <v>16962</v>
      </c>
      <c r="D71" s="108">
        <v>58166</v>
      </c>
      <c r="E71" s="108">
        <v>147065</v>
      </c>
      <c r="F71" s="109">
        <v>299995</v>
      </c>
      <c r="G71" s="24"/>
      <c r="H71" s="35"/>
      <c r="I71" s="110">
        <v>356746</v>
      </c>
      <c r="J71" s="111"/>
      <c r="K71" s="106" t="e">
        <v>#REF!</v>
      </c>
      <c r="L71" s="23">
        <v>0</v>
      </c>
      <c r="Q71" s="35">
        <v>0</v>
      </c>
    </row>
    <row r="72" spans="1:17" x14ac:dyDescent="0.25">
      <c r="A72" s="33" t="s">
        <v>62</v>
      </c>
      <c r="B72" s="35"/>
      <c r="C72" s="107"/>
      <c r="D72" s="108"/>
      <c r="E72" s="108"/>
      <c r="F72" s="109"/>
      <c r="G72" s="24"/>
      <c r="H72" s="35"/>
      <c r="I72" s="110"/>
      <c r="J72" s="111"/>
      <c r="K72" s="106" t="e">
        <v>#REF!</v>
      </c>
      <c r="L72" s="23">
        <v>0</v>
      </c>
      <c r="Q72" s="35">
        <v>0</v>
      </c>
    </row>
    <row r="73" spans="1:17" x14ac:dyDescent="0.25">
      <c r="A73" s="33" t="s">
        <v>63</v>
      </c>
      <c r="B73" s="35"/>
      <c r="C73" s="107">
        <v>52907</v>
      </c>
      <c r="D73" s="108">
        <v>19760</v>
      </c>
      <c r="E73" s="108">
        <v>58789</v>
      </c>
      <c r="F73" s="109">
        <v>261760</v>
      </c>
      <c r="G73" s="24"/>
      <c r="H73" s="35"/>
      <c r="I73" s="110">
        <v>210331</v>
      </c>
      <c r="J73" s="111"/>
      <c r="K73" s="106" t="e">
        <v>#REF!</v>
      </c>
      <c r="L73" s="23">
        <v>0</v>
      </c>
      <c r="Q73" s="35">
        <v>0</v>
      </c>
    </row>
    <row r="74" spans="1:17" x14ac:dyDescent="0.25">
      <c r="A74" s="33" t="s">
        <v>64</v>
      </c>
      <c r="B74" s="35"/>
      <c r="C74" s="112">
        <v>24526</v>
      </c>
      <c r="D74" s="113">
        <v>59863</v>
      </c>
      <c r="E74" s="113">
        <v>94473</v>
      </c>
      <c r="F74" s="114">
        <v>134674</v>
      </c>
      <c r="G74" s="24"/>
      <c r="H74" s="35"/>
      <c r="I74" s="115">
        <v>79105</v>
      </c>
      <c r="J74" s="116"/>
      <c r="K74" s="106" t="e">
        <v>#REF!</v>
      </c>
      <c r="L74" s="23">
        <v>0</v>
      </c>
      <c r="Q74" s="35">
        <v>0</v>
      </c>
    </row>
    <row r="75" spans="1:17" x14ac:dyDescent="0.25">
      <c r="A75" s="117" t="s">
        <v>65</v>
      </c>
      <c r="B75" s="35"/>
      <c r="C75" s="112">
        <v>491</v>
      </c>
      <c r="D75" s="113">
        <v>1382</v>
      </c>
      <c r="E75" s="113">
        <v>2039</v>
      </c>
      <c r="F75" s="114">
        <v>16168</v>
      </c>
      <c r="G75" s="24"/>
      <c r="H75" s="35"/>
      <c r="I75" s="115">
        <v>29312</v>
      </c>
      <c r="J75" s="116"/>
      <c r="K75" s="106" t="e">
        <v>#REF!</v>
      </c>
      <c r="L75" s="23">
        <v>0</v>
      </c>
      <c r="Q75" s="35">
        <v>0</v>
      </c>
    </row>
    <row r="76" spans="1:17" x14ac:dyDescent="0.25">
      <c r="A76" s="33" t="s">
        <v>66</v>
      </c>
      <c r="B76" s="35"/>
      <c r="C76" s="112"/>
      <c r="D76" s="113"/>
      <c r="E76" s="113">
        <v>2052</v>
      </c>
      <c r="F76" s="114">
        <v>4693</v>
      </c>
      <c r="G76" s="24"/>
      <c r="H76" s="35"/>
      <c r="I76" s="115"/>
      <c r="J76" s="116"/>
      <c r="K76" s="106" t="e">
        <v>#REF!</v>
      </c>
      <c r="L76" s="23">
        <v>0</v>
      </c>
      <c r="Q76" s="35">
        <v>0</v>
      </c>
    </row>
    <row r="77" spans="1:17" x14ac:dyDescent="0.25">
      <c r="A77" s="33" t="s">
        <v>67</v>
      </c>
      <c r="B77" s="35"/>
      <c r="C77" s="112"/>
      <c r="D77" s="113"/>
      <c r="E77" s="113"/>
      <c r="F77" s="114">
        <v>2572</v>
      </c>
      <c r="G77" s="24"/>
      <c r="H77" s="35"/>
      <c r="I77" s="115">
        <v>1714</v>
      </c>
      <c r="J77" s="116"/>
      <c r="K77" s="106" t="e">
        <v>#REF!</v>
      </c>
      <c r="L77" s="23">
        <v>0</v>
      </c>
      <c r="Q77" s="35">
        <v>0</v>
      </c>
    </row>
    <row r="78" spans="1:17" x14ac:dyDescent="0.25">
      <c r="A78" s="33" t="s">
        <v>68</v>
      </c>
      <c r="B78" s="35"/>
      <c r="C78" s="112"/>
      <c r="D78" s="113"/>
      <c r="E78" s="113"/>
      <c r="F78" s="114">
        <v>1187</v>
      </c>
      <c r="G78" s="24"/>
      <c r="H78" s="35"/>
      <c r="I78" s="115"/>
      <c r="J78" s="116"/>
      <c r="K78" s="106"/>
      <c r="L78" s="23"/>
    </row>
    <row r="79" spans="1:17" x14ac:dyDescent="0.25">
      <c r="A79" s="33" t="s">
        <v>69</v>
      </c>
      <c r="B79" s="35"/>
      <c r="C79" s="112"/>
      <c r="D79" s="113"/>
      <c r="E79" s="113"/>
      <c r="F79" s="114"/>
      <c r="G79" s="24"/>
      <c r="H79" s="35"/>
      <c r="I79" s="115"/>
      <c r="J79" s="116"/>
      <c r="K79" s="106"/>
      <c r="L79" s="23"/>
    </row>
    <row r="80" spans="1:17" x14ac:dyDescent="0.25">
      <c r="A80" s="33" t="s">
        <v>70</v>
      </c>
      <c r="B80" s="35"/>
      <c r="C80" s="112">
        <v>133</v>
      </c>
      <c r="D80" s="113">
        <v>2484</v>
      </c>
      <c r="E80" s="113">
        <v>419</v>
      </c>
      <c r="F80" s="114">
        <v>345</v>
      </c>
      <c r="G80" s="24"/>
      <c r="H80" s="35"/>
      <c r="I80" s="115">
        <v>1156</v>
      </c>
      <c r="J80" s="116"/>
      <c r="K80" s="106"/>
      <c r="L80" s="23"/>
    </row>
    <row r="81" spans="1:17" x14ac:dyDescent="0.25">
      <c r="A81" s="33" t="s">
        <v>71</v>
      </c>
      <c r="B81" s="35"/>
      <c r="C81" s="112">
        <v>-7988</v>
      </c>
      <c r="D81" s="113"/>
      <c r="E81" s="113">
        <v>153701</v>
      </c>
      <c r="F81" s="114">
        <v>-44298</v>
      </c>
      <c r="G81" s="24"/>
      <c r="H81" s="35"/>
      <c r="I81" s="115">
        <v>-39369</v>
      </c>
      <c r="J81" s="116"/>
      <c r="K81" s="106"/>
      <c r="L81" s="23"/>
    </row>
    <row r="82" spans="1:17" x14ac:dyDescent="0.25">
      <c r="A82" s="33" t="s">
        <v>72</v>
      </c>
      <c r="B82" s="35"/>
      <c r="C82" s="112">
        <v>-705</v>
      </c>
      <c r="D82" s="113"/>
      <c r="E82" s="113"/>
      <c r="F82" s="114">
        <v>-28230</v>
      </c>
      <c r="G82" s="24"/>
      <c r="H82" s="35"/>
      <c r="I82" s="115">
        <v>-18916</v>
      </c>
      <c r="J82" s="116"/>
      <c r="K82" s="106"/>
      <c r="L82" s="23"/>
    </row>
    <row r="83" spans="1:17" x14ac:dyDescent="0.25">
      <c r="A83" s="33" t="s">
        <v>73</v>
      </c>
      <c r="B83" s="35"/>
      <c r="C83" s="112">
        <v>-1606</v>
      </c>
      <c r="D83" s="113"/>
      <c r="E83" s="113"/>
      <c r="F83" s="114">
        <v>-6424</v>
      </c>
      <c r="G83" s="24"/>
      <c r="H83" s="35"/>
      <c r="I83" s="115">
        <v>-6424</v>
      </c>
      <c r="J83" s="116"/>
      <c r="K83" s="106" t="e">
        <v>#REF!</v>
      </c>
      <c r="L83" s="23">
        <v>0</v>
      </c>
      <c r="Q83" s="35">
        <v>0</v>
      </c>
    </row>
    <row r="84" spans="1:17" x14ac:dyDescent="0.25">
      <c r="A84" s="33" t="s">
        <v>74</v>
      </c>
      <c r="B84" s="35"/>
      <c r="C84" s="112">
        <v>-300</v>
      </c>
      <c r="D84" s="113"/>
      <c r="E84" s="113"/>
      <c r="F84" s="114">
        <v>-1200</v>
      </c>
      <c r="G84" s="24"/>
      <c r="H84" s="35"/>
      <c r="I84" s="115">
        <v>-2401</v>
      </c>
      <c r="J84" s="116"/>
      <c r="K84" s="106" t="e">
        <v>#REF!</v>
      </c>
      <c r="L84" s="23">
        <v>0</v>
      </c>
      <c r="Q84" s="35">
        <v>0</v>
      </c>
    </row>
    <row r="85" spans="1:17" x14ac:dyDescent="0.25">
      <c r="A85" s="33" t="s">
        <v>75</v>
      </c>
      <c r="B85" s="35"/>
      <c r="C85" s="112">
        <v>-153</v>
      </c>
      <c r="D85" s="113"/>
      <c r="E85" s="113">
        <v>-153</v>
      </c>
      <c r="F85" s="114">
        <v>-45</v>
      </c>
      <c r="G85" s="24"/>
      <c r="H85" s="35"/>
      <c r="I85" s="115">
        <v>423</v>
      </c>
      <c r="J85" s="116"/>
      <c r="K85" s="106" t="e">
        <v>#REF!</v>
      </c>
      <c r="L85" s="23">
        <v>0</v>
      </c>
      <c r="Q85" s="35">
        <v>0</v>
      </c>
    </row>
    <row r="86" spans="1:17" x14ac:dyDescent="0.25">
      <c r="A86" s="33" t="s">
        <v>76</v>
      </c>
      <c r="B86" s="35"/>
      <c r="C86" s="112"/>
      <c r="D86" s="113"/>
      <c r="E86" s="113"/>
      <c r="F86" s="114"/>
      <c r="G86" s="24"/>
      <c r="H86" s="35"/>
      <c r="I86" s="115"/>
      <c r="J86" s="116"/>
      <c r="K86" s="106" t="e">
        <v>#REF!</v>
      </c>
      <c r="L86" s="23">
        <v>0</v>
      </c>
      <c r="Q86" s="35">
        <v>0</v>
      </c>
    </row>
    <row r="87" spans="1:17" x14ac:dyDescent="0.25">
      <c r="A87" s="117" t="s">
        <v>77</v>
      </c>
      <c r="B87" s="35"/>
      <c r="C87" s="112"/>
      <c r="D87" s="113"/>
      <c r="E87" s="113"/>
      <c r="F87" s="114"/>
      <c r="G87" s="24"/>
      <c r="H87" s="35"/>
      <c r="I87" s="115"/>
      <c r="J87" s="116"/>
      <c r="K87" s="106" t="e">
        <v>#REF!</v>
      </c>
      <c r="L87" s="23">
        <v>0</v>
      </c>
      <c r="Q87" s="35">
        <v>0</v>
      </c>
    </row>
    <row r="88" spans="1:17" x14ac:dyDescent="0.25">
      <c r="A88" s="33" t="s">
        <v>78</v>
      </c>
      <c r="B88" s="35"/>
      <c r="C88" s="112"/>
      <c r="D88" s="113">
        <v>-153</v>
      </c>
      <c r="E88" s="113"/>
      <c r="F88" s="114"/>
      <c r="G88" s="24"/>
      <c r="H88" s="35"/>
      <c r="I88" s="115"/>
      <c r="J88" s="116"/>
      <c r="K88" s="106" t="e">
        <v>#REF!</v>
      </c>
      <c r="L88" s="23">
        <v>0</v>
      </c>
      <c r="Q88" s="35">
        <v>0</v>
      </c>
    </row>
    <row r="89" spans="1:17" x14ac:dyDescent="0.25">
      <c r="A89" s="117" t="s">
        <v>79</v>
      </c>
      <c r="B89" s="35"/>
      <c r="C89" s="112"/>
      <c r="D89" s="113"/>
      <c r="E89" s="113"/>
      <c r="F89" s="114"/>
      <c r="G89" s="24"/>
      <c r="H89" s="35"/>
      <c r="I89" s="115">
        <v>-8724</v>
      </c>
      <c r="J89" s="116"/>
      <c r="K89" s="106" t="e">
        <v>#REF!</v>
      </c>
      <c r="L89" s="23">
        <v>0</v>
      </c>
      <c r="Q89" s="35">
        <v>0</v>
      </c>
    </row>
    <row r="90" spans="1:17" x14ac:dyDescent="0.25">
      <c r="A90" s="117" t="s">
        <v>27</v>
      </c>
      <c r="B90" s="35"/>
      <c r="C90" s="112"/>
      <c r="D90" s="113">
        <v>15676</v>
      </c>
      <c r="E90" s="113">
        <v>26295</v>
      </c>
      <c r="F90" s="114"/>
      <c r="G90" s="24"/>
      <c r="H90" s="35"/>
      <c r="I90" s="115"/>
      <c r="J90" s="116"/>
      <c r="K90" s="106" t="e">
        <v>#REF!</v>
      </c>
      <c r="L90" s="23">
        <v>0</v>
      </c>
      <c r="Q90" s="35">
        <v>0</v>
      </c>
    </row>
    <row r="91" spans="1:17" s="127" customFormat="1" x14ac:dyDescent="0.25">
      <c r="A91" s="120" t="s">
        <v>80</v>
      </c>
      <c r="B91" s="123"/>
      <c r="C91" s="124">
        <v>84267</v>
      </c>
      <c r="D91" s="125">
        <v>157178</v>
      </c>
      <c r="E91" s="125">
        <v>484680</v>
      </c>
      <c r="F91" s="126">
        <v>641197</v>
      </c>
      <c r="H91" s="123"/>
      <c r="I91" s="128">
        <v>602953</v>
      </c>
      <c r="J91" s="129"/>
      <c r="K91" s="130" t="e">
        <v>#REF!</v>
      </c>
      <c r="L91" s="131">
        <v>0</v>
      </c>
      <c r="M91" s="122"/>
      <c r="N91" s="122"/>
      <c r="O91" s="122"/>
      <c r="P91" s="122"/>
      <c r="Q91" s="123">
        <v>0</v>
      </c>
    </row>
    <row r="92" spans="1:17" x14ac:dyDescent="0.25">
      <c r="A92" s="132" t="s">
        <v>81</v>
      </c>
      <c r="B92" s="35"/>
      <c r="C92" s="119"/>
      <c r="D92" s="118"/>
      <c r="E92" s="118"/>
      <c r="F92" s="133"/>
      <c r="G92" s="24"/>
      <c r="H92" s="35"/>
      <c r="I92" s="134"/>
      <c r="J92" s="135"/>
      <c r="K92" s="106" t="e">
        <v>#REF!</v>
      </c>
      <c r="L92" s="23">
        <v>0</v>
      </c>
      <c r="Q92" s="35">
        <v>0</v>
      </c>
    </row>
    <row r="93" spans="1:17" x14ac:dyDescent="0.25">
      <c r="A93" s="117" t="s">
        <v>82</v>
      </c>
      <c r="B93" s="35"/>
      <c r="C93" s="112">
        <v>-274549</v>
      </c>
      <c r="D93" s="113">
        <v>-82014</v>
      </c>
      <c r="E93" s="113">
        <v>355847</v>
      </c>
      <c r="F93" s="114">
        <v>397298</v>
      </c>
      <c r="G93" s="24"/>
      <c r="H93" s="35"/>
      <c r="I93" s="115">
        <v>-480161</v>
      </c>
      <c r="J93" s="116"/>
      <c r="K93" s="106" t="e">
        <v>#REF!</v>
      </c>
      <c r="L93" s="23">
        <v>0</v>
      </c>
      <c r="Q93" s="35">
        <v>0</v>
      </c>
    </row>
    <row r="94" spans="1:17" x14ac:dyDescent="0.25">
      <c r="A94" s="117" t="s">
        <v>83</v>
      </c>
      <c r="B94" s="35"/>
      <c r="C94" s="112">
        <v>120436</v>
      </c>
      <c r="D94" s="113">
        <v>-119111</v>
      </c>
      <c r="E94" s="113">
        <v>-368031</v>
      </c>
      <c r="F94" s="114">
        <v>-110078</v>
      </c>
      <c r="G94" s="24"/>
      <c r="H94" s="35"/>
      <c r="I94" s="115">
        <v>-156041</v>
      </c>
      <c r="J94" s="116"/>
      <c r="K94" s="106" t="e">
        <v>#REF!</v>
      </c>
      <c r="L94" s="23">
        <v>0</v>
      </c>
      <c r="Q94" s="35">
        <v>0</v>
      </c>
    </row>
    <row r="95" spans="1:17" x14ac:dyDescent="0.25">
      <c r="A95" s="117" t="s">
        <v>84</v>
      </c>
      <c r="B95" s="35"/>
      <c r="C95" s="112">
        <v>-33044</v>
      </c>
      <c r="D95" s="113">
        <v>-89313</v>
      </c>
      <c r="E95" s="113">
        <v>38405</v>
      </c>
      <c r="F95" s="114">
        <v>-13560</v>
      </c>
      <c r="G95" s="24"/>
      <c r="H95" s="35"/>
      <c r="I95" s="115">
        <v>-136294</v>
      </c>
      <c r="J95" s="116"/>
      <c r="K95" s="106" t="e">
        <v>#REF!</v>
      </c>
      <c r="L95" s="23">
        <v>0</v>
      </c>
      <c r="Q95" s="35">
        <v>0</v>
      </c>
    </row>
    <row r="96" spans="1:17" x14ac:dyDescent="0.25">
      <c r="A96" s="117" t="s">
        <v>85</v>
      </c>
      <c r="B96" s="35"/>
      <c r="C96" s="112"/>
      <c r="D96" s="113"/>
      <c r="E96" s="118"/>
      <c r="F96" s="114"/>
      <c r="G96" s="24"/>
      <c r="H96" s="35"/>
      <c r="I96" s="115"/>
      <c r="J96" s="116"/>
      <c r="K96" s="106" t="e">
        <v>#REF!</v>
      </c>
      <c r="L96" s="23">
        <v>0</v>
      </c>
      <c r="Q96" s="35">
        <v>0</v>
      </c>
    </row>
    <row r="97" spans="1:17" x14ac:dyDescent="0.25">
      <c r="A97" s="117" t="s">
        <v>86</v>
      </c>
      <c r="B97" s="35"/>
      <c r="C97" s="112"/>
      <c r="D97" s="113"/>
      <c r="E97" s="113"/>
      <c r="F97" s="114">
        <v>-2118</v>
      </c>
      <c r="G97" s="24"/>
      <c r="H97" s="35"/>
      <c r="I97" s="115"/>
      <c r="J97" s="116"/>
      <c r="K97" s="106" t="e">
        <v>#REF!</v>
      </c>
      <c r="L97" s="23">
        <v>0</v>
      </c>
      <c r="Q97" s="35">
        <v>0</v>
      </c>
    </row>
    <row r="98" spans="1:17" x14ac:dyDescent="0.25">
      <c r="A98" s="117" t="s">
        <v>87</v>
      </c>
      <c r="B98" s="35"/>
      <c r="C98" s="112">
        <v>-3086</v>
      </c>
      <c r="D98" s="113">
        <v>-8864</v>
      </c>
      <c r="E98" s="113">
        <v>-1606</v>
      </c>
      <c r="F98" s="114">
        <v>-9329</v>
      </c>
      <c r="G98" s="24"/>
      <c r="H98" s="35"/>
      <c r="I98" s="115">
        <v>8433</v>
      </c>
      <c r="J98" s="116"/>
      <c r="K98" s="106"/>
      <c r="L98" s="23"/>
    </row>
    <row r="99" spans="1:17" x14ac:dyDescent="0.25">
      <c r="A99" s="117" t="s">
        <v>88</v>
      </c>
      <c r="B99" s="35"/>
      <c r="C99" s="112">
        <v>-220976</v>
      </c>
      <c r="D99" s="113">
        <v>-514089</v>
      </c>
      <c r="E99" s="113">
        <v>-121653</v>
      </c>
      <c r="F99" s="114">
        <v>-175141</v>
      </c>
      <c r="G99" s="24"/>
      <c r="H99" s="35"/>
      <c r="I99" s="115">
        <v>476975</v>
      </c>
      <c r="J99" s="116"/>
      <c r="K99" s="106" t="e">
        <v>#REF!</v>
      </c>
      <c r="L99" s="23">
        <v>0</v>
      </c>
      <c r="Q99" s="35">
        <v>0</v>
      </c>
    </row>
    <row r="100" spans="1:17" s="127" customFormat="1" x14ac:dyDescent="0.25">
      <c r="A100" s="120" t="s">
        <v>89</v>
      </c>
      <c r="B100" s="123"/>
      <c r="C100" s="124">
        <v>-326952</v>
      </c>
      <c r="D100" s="125">
        <v>-656213</v>
      </c>
      <c r="E100" s="125">
        <v>387642</v>
      </c>
      <c r="F100" s="126">
        <v>728269</v>
      </c>
      <c r="H100" s="123"/>
      <c r="I100" s="128">
        <v>315865</v>
      </c>
      <c r="J100" s="129"/>
      <c r="K100" s="130" t="e">
        <v>#REF!</v>
      </c>
      <c r="L100" s="131">
        <v>0</v>
      </c>
      <c r="M100" s="122"/>
      <c r="N100" s="122"/>
      <c r="O100" s="122"/>
      <c r="P100" s="122"/>
      <c r="Q100" s="123">
        <v>0</v>
      </c>
    </row>
    <row r="101" spans="1:17" x14ac:dyDescent="0.25">
      <c r="A101" s="117" t="s">
        <v>90</v>
      </c>
      <c r="B101" s="35"/>
      <c r="C101" s="112">
        <v>-1203</v>
      </c>
      <c r="D101" s="113">
        <v>-2411</v>
      </c>
      <c r="E101" s="113">
        <v>-3207</v>
      </c>
      <c r="F101" s="114">
        <v>-4942</v>
      </c>
      <c r="G101" s="24"/>
      <c r="H101" s="35"/>
      <c r="I101" s="115">
        <v>-31766</v>
      </c>
      <c r="J101" s="116"/>
      <c r="K101" s="106" t="e">
        <v>#REF!</v>
      </c>
      <c r="L101" s="23">
        <v>0</v>
      </c>
      <c r="Q101" s="35">
        <v>0</v>
      </c>
    </row>
    <row r="102" spans="1:17" x14ac:dyDescent="0.25">
      <c r="A102" s="117" t="s">
        <v>91</v>
      </c>
      <c r="B102" s="35"/>
      <c r="C102" s="112">
        <v>-4000</v>
      </c>
      <c r="D102" s="113">
        <v>-19934</v>
      </c>
      <c r="E102" s="113">
        <v>-102855</v>
      </c>
      <c r="F102" s="114">
        <v>-96814</v>
      </c>
      <c r="G102" s="24"/>
      <c r="H102" s="35"/>
      <c r="I102" s="115">
        <v>-65866</v>
      </c>
      <c r="J102" s="116"/>
      <c r="K102" s="106" t="e">
        <v>#REF!</v>
      </c>
      <c r="L102" s="23">
        <v>0</v>
      </c>
      <c r="Q102" s="35">
        <v>0</v>
      </c>
    </row>
    <row r="103" spans="1:17" x14ac:dyDescent="0.25">
      <c r="A103" s="117" t="s">
        <v>92</v>
      </c>
      <c r="B103" s="35"/>
      <c r="C103" s="112">
        <v>-52907</v>
      </c>
      <c r="D103" s="113">
        <v>-46684</v>
      </c>
      <c r="E103" s="113">
        <v>-185787</v>
      </c>
      <c r="F103" s="114">
        <v>-261760</v>
      </c>
      <c r="G103" s="24"/>
      <c r="H103" s="35"/>
      <c r="I103" s="115">
        <v>-210331</v>
      </c>
      <c r="J103" s="116"/>
      <c r="K103" s="106" t="e">
        <v>#REF!</v>
      </c>
      <c r="L103" s="23">
        <v>0</v>
      </c>
      <c r="Q103" s="35">
        <v>0</v>
      </c>
    </row>
    <row r="104" spans="1:17" s="127" customFormat="1" x14ac:dyDescent="0.25">
      <c r="A104" s="44" t="s">
        <v>93</v>
      </c>
      <c r="B104" s="123"/>
      <c r="C104" s="136">
        <v>-385062</v>
      </c>
      <c r="D104" s="137">
        <v>-725242</v>
      </c>
      <c r="E104" s="137">
        <v>95793</v>
      </c>
      <c r="F104" s="138">
        <v>364753</v>
      </c>
      <c r="H104" s="123"/>
      <c r="I104" s="128">
        <v>7902</v>
      </c>
      <c r="J104" s="129"/>
      <c r="K104" s="130" t="e">
        <v>#REF!</v>
      </c>
      <c r="L104" s="131">
        <v>0</v>
      </c>
      <c r="M104" s="122"/>
      <c r="N104" s="122"/>
      <c r="O104" s="122"/>
      <c r="P104" s="122"/>
      <c r="Q104" s="123">
        <v>0</v>
      </c>
    </row>
    <row r="105" spans="1:17" x14ac:dyDescent="0.25">
      <c r="A105" s="49"/>
      <c r="B105" s="35"/>
      <c r="C105" s="112"/>
      <c r="D105" s="113"/>
      <c r="E105" s="113"/>
      <c r="F105" s="114"/>
      <c r="G105" s="24"/>
      <c r="H105" s="35"/>
      <c r="I105" s="115"/>
      <c r="J105" s="116"/>
      <c r="K105" s="106" t="e">
        <v>#REF!</v>
      </c>
      <c r="L105" s="23">
        <v>0</v>
      </c>
      <c r="Q105" s="35">
        <v>0</v>
      </c>
    </row>
    <row r="106" spans="1:17" x14ac:dyDescent="0.25">
      <c r="A106" s="132" t="s">
        <v>94</v>
      </c>
      <c r="B106" s="35"/>
      <c r="C106" s="119"/>
      <c r="D106" s="118"/>
      <c r="E106" s="118"/>
      <c r="F106" s="133"/>
      <c r="G106" s="24"/>
      <c r="H106" s="35"/>
      <c r="I106" s="134"/>
      <c r="J106" s="135"/>
      <c r="K106" s="106" t="e">
        <v>#REF!</v>
      </c>
      <c r="L106" s="23">
        <v>0</v>
      </c>
      <c r="Q106" s="35">
        <v>0</v>
      </c>
    </row>
    <row r="107" spans="1:17" x14ac:dyDescent="0.25">
      <c r="A107" s="117" t="s">
        <v>95</v>
      </c>
      <c r="B107" s="35"/>
      <c r="C107" s="112">
        <v>-38392</v>
      </c>
      <c r="D107" s="113"/>
      <c r="E107" s="113"/>
      <c r="F107" s="114">
        <v>-163379</v>
      </c>
      <c r="G107" s="24"/>
      <c r="H107" s="35"/>
      <c r="I107" s="115">
        <v>-257790</v>
      </c>
      <c r="J107" s="116"/>
      <c r="K107" s="106" t="e">
        <v>#REF!</v>
      </c>
      <c r="L107" s="23">
        <v>0</v>
      </c>
      <c r="Q107" s="35">
        <v>0</v>
      </c>
    </row>
    <row r="108" spans="1:17" x14ac:dyDescent="0.25">
      <c r="A108" s="117" t="s">
        <v>96</v>
      </c>
      <c r="B108" s="35"/>
      <c r="C108" s="112">
        <v>-17659</v>
      </c>
      <c r="D108" s="113">
        <v>-115626</v>
      </c>
      <c r="E108" s="113">
        <v>-187574</v>
      </c>
      <c r="F108" s="114">
        <v>-76767</v>
      </c>
      <c r="G108" s="24"/>
      <c r="H108" s="35"/>
      <c r="I108" s="115">
        <v>-142620</v>
      </c>
      <c r="J108" s="116"/>
      <c r="K108" s="106" t="e">
        <v>#REF!</v>
      </c>
      <c r="L108" s="23">
        <v>0</v>
      </c>
      <c r="Q108" s="35">
        <v>0</v>
      </c>
    </row>
    <row r="109" spans="1:17" x14ac:dyDescent="0.25">
      <c r="A109" s="117" t="s">
        <v>97</v>
      </c>
      <c r="B109" s="35"/>
      <c r="C109" s="112">
        <v>-704</v>
      </c>
      <c r="D109" s="113">
        <v>-705</v>
      </c>
      <c r="E109" s="113">
        <v>-709</v>
      </c>
      <c r="F109" s="114">
        <v>-725</v>
      </c>
      <c r="G109" s="24"/>
      <c r="H109" s="35"/>
      <c r="I109" s="115">
        <v>-1623</v>
      </c>
      <c r="J109" s="116"/>
      <c r="K109" s="106" t="e">
        <v>#REF!</v>
      </c>
      <c r="L109" s="23">
        <v>0</v>
      </c>
      <c r="Q109" s="35">
        <v>0</v>
      </c>
    </row>
    <row r="110" spans="1:17" x14ac:dyDescent="0.25">
      <c r="A110" s="117" t="s">
        <v>98</v>
      </c>
      <c r="C110" s="112">
        <v>7988</v>
      </c>
      <c r="D110" s="113"/>
      <c r="E110" s="113">
        <v>32086</v>
      </c>
      <c r="F110" s="114">
        <v>44298</v>
      </c>
      <c r="I110" s="115">
        <v>39369</v>
      </c>
      <c r="J110" s="116"/>
      <c r="K110" s="106" t="e">
        <v>#REF!</v>
      </c>
      <c r="L110" s="23">
        <v>0</v>
      </c>
      <c r="Q110" s="35">
        <v>0</v>
      </c>
    </row>
    <row r="111" spans="1:17" x14ac:dyDescent="0.25">
      <c r="A111" s="117" t="s">
        <v>99</v>
      </c>
      <c r="C111" s="112">
        <v>749</v>
      </c>
      <c r="D111" s="113">
        <v>5246</v>
      </c>
      <c r="E111" s="113">
        <v>2859</v>
      </c>
      <c r="F111" s="114"/>
      <c r="I111" s="115">
        <v>14392</v>
      </c>
      <c r="J111" s="116"/>
      <c r="K111" s="106" t="e">
        <v>#REF!</v>
      </c>
      <c r="L111" s="23">
        <v>0</v>
      </c>
      <c r="Q111" s="35">
        <v>0</v>
      </c>
    </row>
    <row r="112" spans="1:17" x14ac:dyDescent="0.25">
      <c r="A112" s="117" t="s">
        <v>100</v>
      </c>
      <c r="C112" s="112"/>
      <c r="D112" s="113"/>
      <c r="E112" s="113"/>
      <c r="F112" s="114">
        <v>9686</v>
      </c>
      <c r="I112" s="115">
        <v>1664</v>
      </c>
      <c r="J112" s="116"/>
      <c r="K112" s="106" t="e">
        <v>#REF!</v>
      </c>
      <c r="L112" s="23">
        <v>0</v>
      </c>
      <c r="Q112" s="35">
        <v>0</v>
      </c>
    </row>
    <row r="113" spans="1:17" x14ac:dyDescent="0.25">
      <c r="A113" s="117" t="s">
        <v>101</v>
      </c>
      <c r="C113" s="119"/>
      <c r="D113" s="118"/>
      <c r="E113" s="118"/>
      <c r="F113" s="133"/>
      <c r="I113" s="134"/>
      <c r="J113" s="135"/>
      <c r="K113" s="106" t="e">
        <v>#REF!</v>
      </c>
      <c r="L113" s="23">
        <v>0</v>
      </c>
      <c r="Q113" s="35">
        <v>0</v>
      </c>
    </row>
    <row r="114" spans="1:17" x14ac:dyDescent="0.25">
      <c r="A114" s="117" t="s">
        <v>102</v>
      </c>
      <c r="C114" s="112"/>
      <c r="D114" s="113"/>
      <c r="E114" s="113"/>
      <c r="F114" s="114"/>
      <c r="I114" s="115"/>
      <c r="J114" s="116"/>
      <c r="K114" s="106"/>
      <c r="L114" s="23"/>
    </row>
    <row r="115" spans="1:17" x14ac:dyDescent="0.25">
      <c r="A115" s="117" t="s">
        <v>103</v>
      </c>
      <c r="C115" s="112"/>
      <c r="D115" s="113"/>
      <c r="E115" s="113"/>
      <c r="F115" s="114"/>
      <c r="I115" s="115"/>
      <c r="J115" s="116"/>
      <c r="K115" s="106" t="e">
        <v>#REF!</v>
      </c>
      <c r="L115" s="23">
        <v>0</v>
      </c>
      <c r="Q115" s="35">
        <v>0</v>
      </c>
    </row>
    <row r="116" spans="1:17" s="127" customFormat="1" x14ac:dyDescent="0.25">
      <c r="A116" s="44" t="s">
        <v>104</v>
      </c>
      <c r="B116" s="131"/>
      <c r="C116" s="136">
        <v>-48018</v>
      </c>
      <c r="D116" s="137">
        <v>-111085</v>
      </c>
      <c r="E116" s="137">
        <v>-153338</v>
      </c>
      <c r="F116" s="138">
        <v>-186887</v>
      </c>
      <c r="G116" s="122"/>
      <c r="H116" s="131"/>
      <c r="I116" s="128">
        <v>-346608</v>
      </c>
      <c r="J116" s="129"/>
      <c r="K116" s="130" t="e">
        <v>#REF!</v>
      </c>
      <c r="L116" s="131">
        <v>0</v>
      </c>
      <c r="M116" s="122"/>
      <c r="N116" s="122"/>
      <c r="O116" s="122"/>
      <c r="P116" s="122"/>
      <c r="Q116" s="123">
        <v>0</v>
      </c>
    </row>
    <row r="117" spans="1:17" x14ac:dyDescent="0.25">
      <c r="A117" s="49"/>
      <c r="C117" s="112"/>
      <c r="D117" s="113"/>
      <c r="E117" s="113"/>
      <c r="F117" s="114"/>
      <c r="I117" s="115"/>
      <c r="J117" s="116"/>
      <c r="K117" s="106" t="e">
        <v>#REF!</v>
      </c>
      <c r="L117" s="23">
        <v>0</v>
      </c>
      <c r="Q117" s="35">
        <v>0</v>
      </c>
    </row>
    <row r="118" spans="1:17" x14ac:dyDescent="0.25">
      <c r="A118" s="132" t="s">
        <v>105</v>
      </c>
      <c r="C118" s="119"/>
      <c r="D118" s="118"/>
      <c r="E118" s="118"/>
      <c r="F118" s="133"/>
      <c r="I118" s="134"/>
      <c r="J118" s="135"/>
      <c r="K118" s="106" t="e">
        <v>#REF!</v>
      </c>
      <c r="L118" s="23">
        <v>0</v>
      </c>
      <c r="Q118" s="35">
        <v>0</v>
      </c>
    </row>
    <row r="119" spans="1:17" x14ac:dyDescent="0.25">
      <c r="A119" s="117" t="s">
        <v>106</v>
      </c>
      <c r="C119" s="112">
        <v>460384</v>
      </c>
      <c r="D119" s="113">
        <v>714982</v>
      </c>
      <c r="E119" s="113">
        <v>255203</v>
      </c>
      <c r="F119" s="114">
        <v>268914</v>
      </c>
      <c r="I119" s="115">
        <v>85134</v>
      </c>
      <c r="J119" s="116"/>
      <c r="K119" s="106" t="e">
        <v>#REF!</v>
      </c>
      <c r="L119" s="23">
        <v>0</v>
      </c>
      <c r="Q119" s="35">
        <v>0</v>
      </c>
    </row>
    <row r="120" spans="1:17" x14ac:dyDescent="0.25">
      <c r="A120" s="117" t="s">
        <v>107</v>
      </c>
      <c r="C120" s="112"/>
      <c r="D120" s="113">
        <v>1000</v>
      </c>
      <c r="E120" s="113">
        <v>1006</v>
      </c>
      <c r="F120" s="114">
        <v>7134</v>
      </c>
      <c r="I120" s="115">
        <v>129659</v>
      </c>
      <c r="J120" s="116"/>
      <c r="K120" s="106"/>
      <c r="L120" s="23"/>
    </row>
    <row r="121" spans="1:17" x14ac:dyDescent="0.25">
      <c r="A121" s="117" t="s">
        <v>108</v>
      </c>
      <c r="C121" s="112"/>
      <c r="D121" s="113"/>
      <c r="E121" s="113">
        <v>-174244</v>
      </c>
      <c r="F121" s="114">
        <v>-184434</v>
      </c>
      <c r="I121" s="115">
        <v>-176911</v>
      </c>
      <c r="J121" s="116"/>
      <c r="K121" s="106"/>
      <c r="L121" s="23"/>
    </row>
    <row r="122" spans="1:17" x14ac:dyDescent="0.25">
      <c r="A122" s="117" t="s">
        <v>109</v>
      </c>
      <c r="C122" s="112"/>
      <c r="D122" s="113">
        <v>1286</v>
      </c>
      <c r="E122" s="113">
        <v>1929</v>
      </c>
      <c r="F122" s="114">
        <v>-76923</v>
      </c>
      <c r="I122" s="115">
        <v>988000</v>
      </c>
      <c r="J122" s="116"/>
      <c r="K122" s="106"/>
      <c r="L122" s="23"/>
    </row>
    <row r="123" spans="1:17" x14ac:dyDescent="0.25">
      <c r="A123" s="117" t="s">
        <v>110</v>
      </c>
      <c r="C123" s="112"/>
      <c r="D123" s="113"/>
      <c r="E123" s="113"/>
      <c r="F123" s="114">
        <v>-9462</v>
      </c>
      <c r="I123" s="115"/>
      <c r="J123" s="116"/>
      <c r="K123" s="106"/>
      <c r="L123" s="23"/>
    </row>
    <row r="124" spans="1:17" x14ac:dyDescent="0.25">
      <c r="A124" s="117" t="s">
        <v>111</v>
      </c>
      <c r="C124" s="112">
        <v>1544</v>
      </c>
      <c r="D124" s="113"/>
      <c r="E124" s="113"/>
      <c r="F124" s="114">
        <v>-7371</v>
      </c>
      <c r="I124" s="115"/>
      <c r="J124" s="116"/>
      <c r="K124" s="106" t="e">
        <v>#REF!</v>
      </c>
      <c r="L124" s="23">
        <v>0</v>
      </c>
      <c r="Q124" s="35">
        <v>0</v>
      </c>
    </row>
    <row r="125" spans="1:17" x14ac:dyDescent="0.25">
      <c r="A125" s="117" t="s">
        <v>112</v>
      </c>
      <c r="C125" s="112">
        <v>-1715</v>
      </c>
      <c r="D125" s="113">
        <v>-2584</v>
      </c>
      <c r="E125" s="113">
        <v>-7308</v>
      </c>
      <c r="F125" s="114"/>
      <c r="I125" s="115">
        <v>-6173</v>
      </c>
      <c r="J125" s="116"/>
      <c r="K125" s="106" t="e">
        <v>#REF!</v>
      </c>
      <c r="L125" s="23">
        <v>0</v>
      </c>
      <c r="Q125" s="35">
        <v>0</v>
      </c>
    </row>
    <row r="126" spans="1:17" x14ac:dyDescent="0.25">
      <c r="A126" s="117" t="s">
        <v>113</v>
      </c>
      <c r="C126" s="112">
        <v>-3096</v>
      </c>
      <c r="D126" s="113">
        <v>-9462</v>
      </c>
      <c r="E126" s="113">
        <v>-9462</v>
      </c>
      <c r="F126" s="114"/>
      <c r="I126" s="115"/>
      <c r="J126" s="116"/>
      <c r="K126" s="106" t="e">
        <v>#REF!</v>
      </c>
      <c r="L126" s="23">
        <v>0</v>
      </c>
      <c r="Q126" s="35">
        <v>0</v>
      </c>
    </row>
    <row r="127" spans="1:17" x14ac:dyDescent="0.25">
      <c r="A127" s="33" t="s">
        <v>114</v>
      </c>
      <c r="C127" s="112">
        <v>643</v>
      </c>
      <c r="D127" s="113"/>
      <c r="E127" s="113"/>
      <c r="F127" s="114"/>
      <c r="I127" s="115"/>
      <c r="J127" s="116"/>
      <c r="K127" s="106" t="e">
        <v>#REF!</v>
      </c>
      <c r="L127" s="23">
        <v>0</v>
      </c>
      <c r="Q127" s="35">
        <v>0</v>
      </c>
    </row>
    <row r="128" spans="1:17" x14ac:dyDescent="0.25">
      <c r="A128" s="33" t="s">
        <v>115</v>
      </c>
      <c r="C128" s="112"/>
      <c r="D128" s="113">
        <v>2289</v>
      </c>
      <c r="E128" s="113">
        <v>7139</v>
      </c>
      <c r="F128" s="114"/>
      <c r="I128" s="115">
        <v>116</v>
      </c>
      <c r="J128" s="116"/>
      <c r="K128" s="106" t="e">
        <v>#REF!</v>
      </c>
      <c r="L128" s="23">
        <v>0</v>
      </c>
      <c r="Q128" s="35">
        <v>0</v>
      </c>
    </row>
    <row r="129" spans="1:17" s="127" customFormat="1" x14ac:dyDescent="0.25">
      <c r="A129" s="44" t="s">
        <v>116</v>
      </c>
      <c r="B129" s="131"/>
      <c r="C129" s="136">
        <v>457760</v>
      </c>
      <c r="D129" s="137">
        <v>707511</v>
      </c>
      <c r="E129" s="137">
        <v>74263</v>
      </c>
      <c r="F129" s="138">
        <v>-2142</v>
      </c>
      <c r="G129" s="122"/>
      <c r="H129" s="131"/>
      <c r="I129" s="128">
        <v>1019825</v>
      </c>
      <c r="J129" s="129"/>
      <c r="K129" s="130" t="e">
        <v>#REF!</v>
      </c>
      <c r="L129" s="131">
        <v>0</v>
      </c>
      <c r="M129" s="122"/>
      <c r="N129" s="122"/>
      <c r="O129" s="122"/>
      <c r="P129" s="122"/>
      <c r="Q129" s="123">
        <v>0</v>
      </c>
    </row>
    <row r="130" spans="1:17" x14ac:dyDescent="0.25">
      <c r="A130" s="33"/>
      <c r="C130" s="112"/>
      <c r="D130" s="113"/>
      <c r="E130" s="113"/>
      <c r="F130" s="114"/>
      <c r="I130" s="115"/>
      <c r="J130" s="116"/>
      <c r="K130" s="106" t="e">
        <v>#REF!</v>
      </c>
      <c r="L130" s="23">
        <v>0</v>
      </c>
      <c r="Q130" s="35">
        <v>0</v>
      </c>
    </row>
    <row r="131" spans="1:17" x14ac:dyDescent="0.25">
      <c r="A131" s="49" t="s">
        <v>117</v>
      </c>
      <c r="C131" s="112">
        <v>24680</v>
      </c>
      <c r="D131" s="113">
        <v>-128816</v>
      </c>
      <c r="E131" s="113">
        <v>16718</v>
      </c>
      <c r="F131" s="114">
        <v>175724</v>
      </c>
      <c r="I131" s="115">
        <v>681119</v>
      </c>
      <c r="J131" s="116"/>
      <c r="K131" s="106" t="e">
        <v>#REF!</v>
      </c>
      <c r="L131" s="23">
        <v>0</v>
      </c>
      <c r="Q131" s="35">
        <v>0</v>
      </c>
    </row>
    <row r="132" spans="1:17" x14ac:dyDescent="0.25">
      <c r="A132" s="33" t="s">
        <v>118</v>
      </c>
      <c r="C132" s="112">
        <v>828501</v>
      </c>
      <c r="D132" s="113">
        <v>828501</v>
      </c>
      <c r="E132" s="113">
        <v>828501</v>
      </c>
      <c r="F132" s="114">
        <v>828501</v>
      </c>
      <c r="I132" s="115">
        <v>141611</v>
      </c>
      <c r="J132" s="116"/>
      <c r="K132" s="106" t="e">
        <v>#REF!</v>
      </c>
      <c r="L132" s="23">
        <v>0</v>
      </c>
      <c r="Q132" s="35">
        <v>0</v>
      </c>
    </row>
    <row r="133" spans="1:17" x14ac:dyDescent="0.25">
      <c r="A133" s="33" t="s">
        <v>119</v>
      </c>
      <c r="C133" s="112">
        <v>12054</v>
      </c>
      <c r="D133" s="113">
        <v>12042</v>
      </c>
      <c r="E133" s="113">
        <v>11505</v>
      </c>
      <c r="F133" s="114">
        <v>5879</v>
      </c>
      <c r="I133" s="115">
        <v>5771</v>
      </c>
      <c r="J133" s="116"/>
      <c r="K133" s="106" t="e">
        <v>#REF!</v>
      </c>
      <c r="L133" s="23">
        <v>0</v>
      </c>
      <c r="Q133" s="35">
        <v>0</v>
      </c>
    </row>
    <row r="134" spans="1:17" s="127" customFormat="1" x14ac:dyDescent="0.25">
      <c r="A134" s="44" t="s">
        <v>120</v>
      </c>
      <c r="B134" s="139"/>
      <c r="C134" s="140">
        <v>865235</v>
      </c>
      <c r="D134" s="141">
        <v>711727</v>
      </c>
      <c r="E134" s="141">
        <v>856724</v>
      </c>
      <c r="F134" s="142">
        <v>1010104</v>
      </c>
      <c r="G134" s="143"/>
      <c r="H134" s="131"/>
      <c r="I134" s="144">
        <v>828501</v>
      </c>
      <c r="J134" s="129"/>
      <c r="K134" s="130" t="e">
        <v>#REF!</v>
      </c>
      <c r="L134" s="131">
        <v>0</v>
      </c>
      <c r="M134" s="122"/>
      <c r="N134" s="122"/>
      <c r="O134" s="122"/>
      <c r="P134" s="122"/>
      <c r="Q134" s="123">
        <v>0</v>
      </c>
    </row>
    <row r="135" spans="1:17" x14ac:dyDescent="0.25">
      <c r="K135" s="22">
        <v>0</v>
      </c>
      <c r="L135" s="23">
        <v>0</v>
      </c>
      <c r="Q135" s="35">
        <v>0</v>
      </c>
    </row>
    <row r="136" spans="1:17" x14ac:dyDescent="0.25">
      <c r="A136" s="25" t="s">
        <v>121</v>
      </c>
      <c r="K136" s="22">
        <v>0</v>
      </c>
      <c r="L136" s="23">
        <v>0</v>
      </c>
      <c r="Q136" s="35">
        <v>0</v>
      </c>
    </row>
    <row r="137" spans="1:17" x14ac:dyDescent="0.25">
      <c r="A137" s="25" t="s">
        <v>122</v>
      </c>
      <c r="B137" s="29"/>
      <c r="C137" s="30" t="s">
        <v>3</v>
      </c>
      <c r="D137" s="31" t="s">
        <v>4</v>
      </c>
      <c r="E137" s="31" t="s">
        <v>5</v>
      </c>
      <c r="F137" s="31" t="s">
        <v>6</v>
      </c>
      <c r="G137" s="64">
        <v>2011</v>
      </c>
      <c r="H137" s="29"/>
      <c r="I137" s="32">
        <v>2010</v>
      </c>
      <c r="J137" s="26"/>
      <c r="K137" s="1">
        <v>0</v>
      </c>
      <c r="L137" s="23" t="e">
        <v>#VALUE!</v>
      </c>
      <c r="M137" s="146" t="s">
        <v>36</v>
      </c>
      <c r="N137" s="147" t="s">
        <v>37</v>
      </c>
      <c r="O137" s="147" t="s">
        <v>38</v>
      </c>
      <c r="P137" s="148" t="s">
        <v>39</v>
      </c>
      <c r="Q137" s="35" t="e">
        <v>#VALUE!</v>
      </c>
    </row>
    <row r="138" spans="1:17" x14ac:dyDescent="0.25">
      <c r="A138" s="149"/>
      <c r="C138" s="66"/>
      <c r="D138" s="67"/>
      <c r="E138" s="67"/>
      <c r="F138" s="67"/>
      <c r="G138" s="68"/>
      <c r="I138" s="69"/>
      <c r="J138" s="2"/>
      <c r="K138" s="2">
        <v>0</v>
      </c>
      <c r="L138" s="23">
        <v>0</v>
      </c>
      <c r="M138" s="150"/>
      <c r="N138" s="151"/>
      <c r="O138" s="151"/>
      <c r="P138" s="152"/>
      <c r="Q138" s="35">
        <v>0</v>
      </c>
    </row>
    <row r="139" spans="1:17" x14ac:dyDescent="0.25">
      <c r="A139" s="71" t="s">
        <v>123</v>
      </c>
      <c r="C139" s="158">
        <v>8842.6934592059406</v>
      </c>
      <c r="D139" s="159">
        <v>12996</v>
      </c>
      <c r="E139" s="159">
        <v>16454</v>
      </c>
      <c r="F139" s="159">
        <v>11810</v>
      </c>
      <c r="G139" s="157">
        <v>50102.693459205941</v>
      </c>
      <c r="I139" s="160">
        <v>51924</v>
      </c>
      <c r="J139" s="13"/>
      <c r="K139" s="9">
        <v>0</v>
      </c>
      <c r="L139" s="23">
        <v>0</v>
      </c>
      <c r="M139" s="154">
        <v>8842.6934592059406</v>
      </c>
      <c r="N139" s="155">
        <v>21838.693459205941</v>
      </c>
      <c r="O139" s="155">
        <v>38292.693459205941</v>
      </c>
      <c r="P139" s="161">
        <v>50102.693459205941</v>
      </c>
      <c r="Q139" s="35">
        <v>0</v>
      </c>
    </row>
    <row r="140" spans="1:17" x14ac:dyDescent="0.25">
      <c r="A140" s="71" t="s">
        <v>124</v>
      </c>
      <c r="C140" s="158">
        <v>3406</v>
      </c>
      <c r="D140" s="159">
        <v>4331</v>
      </c>
      <c r="E140" s="159">
        <v>5184</v>
      </c>
      <c r="F140" s="159">
        <v>4828</v>
      </c>
      <c r="G140" s="157">
        <v>17749</v>
      </c>
      <c r="I140" s="160">
        <v>22439</v>
      </c>
      <c r="J140" s="13"/>
      <c r="K140" s="9">
        <v>0</v>
      </c>
      <c r="L140" s="23">
        <v>0</v>
      </c>
      <c r="M140" s="154">
        <v>3406</v>
      </c>
      <c r="N140" s="155">
        <v>7737</v>
      </c>
      <c r="O140" s="155">
        <v>12921</v>
      </c>
      <c r="P140" s="161">
        <v>17749</v>
      </c>
      <c r="Q140" s="35">
        <v>0</v>
      </c>
    </row>
    <row r="141" spans="1:17" x14ac:dyDescent="0.25">
      <c r="A141" s="44" t="s">
        <v>125</v>
      </c>
      <c r="C141" s="162">
        <v>12248.693459205941</v>
      </c>
      <c r="D141" s="163">
        <v>17327</v>
      </c>
      <c r="E141" s="163">
        <v>21638</v>
      </c>
      <c r="F141" s="163">
        <v>16638</v>
      </c>
      <c r="G141" s="164">
        <v>67851.693459205941</v>
      </c>
      <c r="I141" s="165">
        <v>74363</v>
      </c>
      <c r="J141" s="10"/>
      <c r="K141" s="10">
        <v>0</v>
      </c>
      <c r="L141" s="23">
        <v>0</v>
      </c>
      <c r="M141" s="162">
        <v>12248.693459205941</v>
      </c>
      <c r="N141" s="163">
        <v>29575.693459205941</v>
      </c>
      <c r="O141" s="163">
        <v>51213.693459205941</v>
      </c>
      <c r="P141" s="164">
        <v>67851.693459205941</v>
      </c>
      <c r="Q141" s="35">
        <v>0</v>
      </c>
    </row>
    <row r="142" spans="1:17" x14ac:dyDescent="0.25">
      <c r="A142" s="44" t="s">
        <v>129</v>
      </c>
      <c r="C142" s="166">
        <v>959.33871859139697</v>
      </c>
      <c r="D142" s="167">
        <v>1432.7488861578099</v>
      </c>
      <c r="E142" s="167">
        <v>1917.2430634371515</v>
      </c>
      <c r="F142" s="167">
        <v>1432.5412847905468</v>
      </c>
      <c r="G142" s="168">
        <v>5741.8719529769041</v>
      </c>
      <c r="I142" s="169">
        <v>5383.0385795250941</v>
      </c>
      <c r="J142" s="12"/>
      <c r="K142" s="12">
        <v>0</v>
      </c>
      <c r="L142" s="23">
        <v>0</v>
      </c>
      <c r="M142" s="166">
        <v>959.33871859139686</v>
      </c>
      <c r="N142" s="167">
        <v>2392.0876047492065</v>
      </c>
      <c r="O142" s="167">
        <v>4309.3306681863587</v>
      </c>
      <c r="P142" s="168">
        <v>5741.871952976905</v>
      </c>
      <c r="Q142" s="35">
        <v>0</v>
      </c>
    </row>
    <row r="143" spans="1:17" x14ac:dyDescent="0.25">
      <c r="A143" s="44" t="s">
        <v>130</v>
      </c>
      <c r="C143" s="166">
        <v>84.627096723235681</v>
      </c>
      <c r="D143" s="167">
        <v>137.32869837555316</v>
      </c>
      <c r="E143" s="167">
        <v>183.02250960427773</v>
      </c>
      <c r="F143" s="167">
        <v>164.01770841768621</v>
      </c>
      <c r="G143" s="168">
        <v>568.99601312075288</v>
      </c>
      <c r="I143" s="169">
        <v>612.25265539959412</v>
      </c>
      <c r="J143" s="12"/>
      <c r="K143" s="12">
        <v>0</v>
      </c>
      <c r="L143" s="23">
        <v>0</v>
      </c>
      <c r="M143" s="166">
        <v>84.627096723235695</v>
      </c>
      <c r="N143" s="167">
        <v>221.95579509878885</v>
      </c>
      <c r="O143" s="167">
        <v>404.97830470306656</v>
      </c>
      <c r="P143" s="168">
        <v>568.99601312075276</v>
      </c>
      <c r="Q143" s="35">
        <v>0</v>
      </c>
    </row>
    <row r="144" spans="1:17" x14ac:dyDescent="0.25">
      <c r="A144" s="170" t="s">
        <v>131</v>
      </c>
      <c r="C144" s="176">
        <v>8.8213990620011853E-2</v>
      </c>
      <c r="D144" s="177">
        <v>9.5849802922427202E-2</v>
      </c>
      <c r="E144" s="177">
        <v>9.5461297054408326E-2</v>
      </c>
      <c r="F144" s="177">
        <v>0.11449422795634639</v>
      </c>
      <c r="G144" s="178">
        <v>9.9095907707547157E-2</v>
      </c>
      <c r="I144" s="179">
        <v>0.11373737088349248</v>
      </c>
      <c r="J144" s="5"/>
      <c r="K144" s="5">
        <v>0</v>
      </c>
      <c r="L144" s="23">
        <v>0</v>
      </c>
      <c r="M144" s="176">
        <v>8.8213990620011881E-2</v>
      </c>
      <c r="N144" s="177">
        <v>9.2787485984259913E-2</v>
      </c>
      <c r="O144" s="177">
        <v>9.3977078086121268E-2</v>
      </c>
      <c r="P144" s="180">
        <v>9.9095907707547129E-2</v>
      </c>
      <c r="Q144" s="35">
        <v>0</v>
      </c>
    </row>
    <row r="145" spans="1:17" x14ac:dyDescent="0.25">
      <c r="K145" s="22">
        <v>0</v>
      </c>
      <c r="L145" s="23">
        <v>0</v>
      </c>
      <c r="Q145" s="35">
        <v>0</v>
      </c>
    </row>
    <row r="146" spans="1:17" x14ac:dyDescent="0.25">
      <c r="A146" s="25" t="s">
        <v>133</v>
      </c>
      <c r="B146" s="29"/>
      <c r="C146" s="30" t="s">
        <v>3</v>
      </c>
      <c r="D146" s="31" t="s">
        <v>4</v>
      </c>
      <c r="E146" s="31" t="s">
        <v>5</v>
      </c>
      <c r="F146" s="31" t="s">
        <v>6</v>
      </c>
      <c r="G146" s="64">
        <v>2011</v>
      </c>
      <c r="H146" s="29"/>
      <c r="I146" s="32">
        <v>2010</v>
      </c>
      <c r="J146" s="26"/>
      <c r="K146" s="1">
        <v>0</v>
      </c>
      <c r="L146" s="23" t="e">
        <v>#VALUE!</v>
      </c>
      <c r="M146" s="146" t="s">
        <v>36</v>
      </c>
      <c r="N146" s="147" t="s">
        <v>37</v>
      </c>
      <c r="O146" s="147" t="s">
        <v>38</v>
      </c>
      <c r="P146" s="148" t="s">
        <v>39</v>
      </c>
      <c r="Q146" s="35" t="e">
        <v>#VALUE!</v>
      </c>
    </row>
    <row r="147" spans="1:17" x14ac:dyDescent="0.25">
      <c r="A147" s="149"/>
      <c r="C147" s="66"/>
      <c r="D147" s="67"/>
      <c r="E147" s="67"/>
      <c r="F147" s="67"/>
      <c r="G147" s="68"/>
      <c r="I147" s="69"/>
      <c r="J147" s="2"/>
      <c r="K147" s="2">
        <v>0</v>
      </c>
      <c r="L147" s="23">
        <v>0</v>
      </c>
      <c r="M147" s="66"/>
      <c r="N147" s="67"/>
      <c r="O147" s="67"/>
      <c r="P147" s="70"/>
      <c r="Q147" s="35">
        <v>0</v>
      </c>
    </row>
    <row r="148" spans="1:17" x14ac:dyDescent="0.25">
      <c r="A148" s="71" t="s">
        <v>123</v>
      </c>
      <c r="C148" s="158">
        <v>2967</v>
      </c>
      <c r="D148" s="159">
        <v>6688</v>
      </c>
      <c r="E148" s="159">
        <v>8858</v>
      </c>
      <c r="F148" s="159">
        <v>6869</v>
      </c>
      <c r="G148" s="157">
        <v>25382</v>
      </c>
      <c r="I148" s="160">
        <v>31613</v>
      </c>
      <c r="J148" s="13"/>
      <c r="K148" s="9">
        <v>0</v>
      </c>
      <c r="L148" s="23">
        <v>0</v>
      </c>
      <c r="M148" s="154">
        <v>2967</v>
      </c>
      <c r="N148" s="155">
        <v>9655</v>
      </c>
      <c r="O148" s="155">
        <v>18513</v>
      </c>
      <c r="P148" s="161">
        <v>25382</v>
      </c>
      <c r="Q148" s="35">
        <v>0</v>
      </c>
    </row>
    <row r="149" spans="1:17" x14ac:dyDescent="0.25">
      <c r="A149" s="71" t="s">
        <v>124</v>
      </c>
      <c r="C149" s="158">
        <v>3406</v>
      </c>
      <c r="D149" s="159">
        <v>4331</v>
      </c>
      <c r="E149" s="159">
        <v>5184</v>
      </c>
      <c r="F149" s="159">
        <v>4828</v>
      </c>
      <c r="G149" s="157">
        <v>17749</v>
      </c>
      <c r="I149" s="160">
        <v>22439</v>
      </c>
      <c r="J149" s="13"/>
      <c r="K149" s="9">
        <v>0</v>
      </c>
      <c r="L149" s="23">
        <v>0</v>
      </c>
      <c r="M149" s="154">
        <v>3406</v>
      </c>
      <c r="N149" s="155">
        <v>7737</v>
      </c>
      <c r="O149" s="155">
        <v>12921</v>
      </c>
      <c r="P149" s="161">
        <v>17749</v>
      </c>
      <c r="Q149" s="35">
        <v>0</v>
      </c>
    </row>
    <row r="150" spans="1:17" x14ac:dyDescent="0.25">
      <c r="A150" s="44" t="s">
        <v>125</v>
      </c>
      <c r="C150" s="162">
        <v>6373</v>
      </c>
      <c r="D150" s="163">
        <v>11019</v>
      </c>
      <c r="E150" s="163">
        <v>14042</v>
      </c>
      <c r="F150" s="163">
        <v>11697</v>
      </c>
      <c r="G150" s="164">
        <v>43131</v>
      </c>
      <c r="I150" s="165">
        <v>54052</v>
      </c>
      <c r="J150" s="10"/>
      <c r="K150" s="10">
        <v>0</v>
      </c>
      <c r="L150" s="23">
        <v>0</v>
      </c>
      <c r="M150" s="162">
        <v>6373</v>
      </c>
      <c r="N150" s="163">
        <v>17392</v>
      </c>
      <c r="O150" s="163">
        <v>31434</v>
      </c>
      <c r="P150" s="164">
        <v>43131</v>
      </c>
      <c r="Q150" s="35">
        <v>0</v>
      </c>
    </row>
    <row r="151" spans="1:17" x14ac:dyDescent="0.25">
      <c r="A151" s="44" t="s">
        <v>134</v>
      </c>
      <c r="C151" s="166">
        <v>478.61690359139692</v>
      </c>
      <c r="D151" s="167">
        <v>883.52753124659444</v>
      </c>
      <c r="E151" s="167">
        <v>1221.7076101174016</v>
      </c>
      <c r="F151" s="167">
        <v>971.74711691306197</v>
      </c>
      <c r="G151" s="168">
        <v>3555.5991618684543</v>
      </c>
      <c r="I151" s="169">
        <v>3788.5704045250936</v>
      </c>
      <c r="J151" s="12"/>
      <c r="K151" s="12">
        <v>0</v>
      </c>
      <c r="L151" s="23">
        <v>0</v>
      </c>
      <c r="M151" s="166">
        <v>478.61690359139698</v>
      </c>
      <c r="N151" s="167">
        <v>1362.1444348379912</v>
      </c>
      <c r="O151" s="167">
        <v>2583.8520449553926</v>
      </c>
      <c r="P151" s="168">
        <v>3555.5991618684543</v>
      </c>
      <c r="Q151" s="35">
        <v>0</v>
      </c>
    </row>
    <row r="152" spans="1:17" x14ac:dyDescent="0.25">
      <c r="A152" s="44" t="s">
        <v>135</v>
      </c>
      <c r="C152" s="166">
        <v>57.06987332323569</v>
      </c>
      <c r="D152" s="167">
        <v>92.896018390434804</v>
      </c>
      <c r="E152" s="167">
        <v>142.9011306734877</v>
      </c>
      <c r="F152" s="167">
        <v>125.64975205333874</v>
      </c>
      <c r="G152" s="168">
        <v>418.51677444049699</v>
      </c>
      <c r="I152" s="169">
        <v>514.77702939959408</v>
      </c>
      <c r="J152" s="12"/>
      <c r="K152" s="12">
        <v>0</v>
      </c>
      <c r="L152" s="23">
        <v>0</v>
      </c>
      <c r="M152" s="166">
        <v>57.06987332323569</v>
      </c>
      <c r="N152" s="167">
        <v>149.96589171367049</v>
      </c>
      <c r="O152" s="167">
        <v>292.86702238715822</v>
      </c>
      <c r="P152" s="168">
        <v>418.51677444049687</v>
      </c>
      <c r="Q152" s="35">
        <v>0</v>
      </c>
    </row>
    <row r="153" spans="1:17" x14ac:dyDescent="0.25">
      <c r="A153" s="170" t="s">
        <v>131</v>
      </c>
      <c r="C153" s="176">
        <v>0.11923915117706994</v>
      </c>
      <c r="D153" s="177">
        <v>0.10514218867562071</v>
      </c>
      <c r="E153" s="177">
        <v>0.11696835600439243</v>
      </c>
      <c r="F153" s="177">
        <v>0.12930293269352719</v>
      </c>
      <c r="G153" s="178">
        <v>0.11770639922768121</v>
      </c>
      <c r="I153" s="179">
        <v>0.13587632653856477</v>
      </c>
      <c r="J153" s="5"/>
      <c r="K153" s="5">
        <v>0</v>
      </c>
      <c r="L153" s="23">
        <v>0</v>
      </c>
      <c r="M153" s="176">
        <v>0.11923915117706993</v>
      </c>
      <c r="N153" s="177">
        <v>0.1100954405995183</v>
      </c>
      <c r="O153" s="177">
        <v>0.11334512088605841</v>
      </c>
      <c r="P153" s="180">
        <v>0.11770639922768118</v>
      </c>
      <c r="Q153" s="35">
        <v>0</v>
      </c>
    </row>
    <row r="154" spans="1:17" x14ac:dyDescent="0.25">
      <c r="K154" s="22">
        <v>0</v>
      </c>
      <c r="L154" s="23">
        <v>0</v>
      </c>
      <c r="Q154" s="35">
        <v>0</v>
      </c>
    </row>
    <row r="155" spans="1:17" x14ac:dyDescent="0.25">
      <c r="A155" s="25" t="s">
        <v>136</v>
      </c>
      <c r="B155" s="29"/>
      <c r="C155" s="30" t="s">
        <v>3</v>
      </c>
      <c r="D155" s="31" t="s">
        <v>4</v>
      </c>
      <c r="E155" s="31" t="s">
        <v>5</v>
      </c>
      <c r="F155" s="31" t="s">
        <v>6</v>
      </c>
      <c r="G155" s="64">
        <v>2011</v>
      </c>
      <c r="H155" s="29"/>
      <c r="I155" s="32">
        <v>2010</v>
      </c>
      <c r="J155" s="26"/>
      <c r="K155" s="1">
        <v>0</v>
      </c>
      <c r="L155" s="23" t="e">
        <v>#VALUE!</v>
      </c>
      <c r="M155" s="146" t="s">
        <v>36</v>
      </c>
      <c r="N155" s="147" t="s">
        <v>37</v>
      </c>
      <c r="O155" s="147" t="s">
        <v>38</v>
      </c>
      <c r="P155" s="148" t="s">
        <v>39</v>
      </c>
      <c r="Q155" s="35" t="e">
        <v>#VALUE!</v>
      </c>
    </row>
    <row r="156" spans="1:17" x14ac:dyDescent="0.25">
      <c r="A156" s="149"/>
      <c r="C156" s="66"/>
      <c r="D156" s="67"/>
      <c r="E156" s="67"/>
      <c r="F156" s="67"/>
      <c r="G156" s="68"/>
      <c r="I156" s="69"/>
      <c r="J156" s="2"/>
      <c r="K156" s="2">
        <v>0</v>
      </c>
      <c r="L156" s="23">
        <v>0</v>
      </c>
      <c r="M156" s="66"/>
      <c r="N156" s="67"/>
      <c r="O156" s="67"/>
      <c r="P156" s="70"/>
      <c r="Q156" s="35">
        <v>0</v>
      </c>
    </row>
    <row r="157" spans="1:17" x14ac:dyDescent="0.25">
      <c r="A157" s="71" t="s">
        <v>123</v>
      </c>
      <c r="C157" s="158">
        <v>2900</v>
      </c>
      <c r="D157" s="159">
        <v>6537</v>
      </c>
      <c r="E157" s="159">
        <v>8591</v>
      </c>
      <c r="F157" s="159">
        <v>6849</v>
      </c>
      <c r="G157" s="157">
        <v>24877</v>
      </c>
      <c r="I157" s="160">
        <v>30967</v>
      </c>
      <c r="J157" s="13"/>
      <c r="K157" s="9">
        <v>0</v>
      </c>
      <c r="L157" s="23">
        <v>0</v>
      </c>
      <c r="M157" s="154">
        <v>2900</v>
      </c>
      <c r="N157" s="155">
        <v>9437</v>
      </c>
      <c r="O157" s="155">
        <v>18028</v>
      </c>
      <c r="P157" s="161">
        <v>24877</v>
      </c>
      <c r="Q157" s="35">
        <v>0</v>
      </c>
    </row>
    <row r="158" spans="1:17" x14ac:dyDescent="0.25">
      <c r="A158" s="71" t="s">
        <v>124</v>
      </c>
      <c r="C158" s="158">
        <v>3406</v>
      </c>
      <c r="D158" s="159">
        <v>4331</v>
      </c>
      <c r="E158" s="159">
        <v>5184</v>
      </c>
      <c r="F158" s="159">
        <v>4828</v>
      </c>
      <c r="G158" s="157">
        <v>17749</v>
      </c>
      <c r="I158" s="160">
        <v>22439</v>
      </c>
      <c r="J158" s="13"/>
      <c r="K158" s="9">
        <v>0</v>
      </c>
      <c r="L158" s="23">
        <v>0</v>
      </c>
      <c r="M158" s="154">
        <v>3406</v>
      </c>
      <c r="N158" s="155">
        <v>7737</v>
      </c>
      <c r="O158" s="155">
        <v>12921</v>
      </c>
      <c r="P158" s="161">
        <v>17749</v>
      </c>
      <c r="Q158" s="35">
        <v>0</v>
      </c>
    </row>
    <row r="159" spans="1:17" x14ac:dyDescent="0.25">
      <c r="A159" s="44" t="s">
        <v>125</v>
      </c>
      <c r="C159" s="162">
        <v>6306</v>
      </c>
      <c r="D159" s="163">
        <v>10868</v>
      </c>
      <c r="E159" s="163">
        <v>13775</v>
      </c>
      <c r="F159" s="163">
        <v>11677</v>
      </c>
      <c r="G159" s="164">
        <v>42626</v>
      </c>
      <c r="I159" s="165">
        <v>53406</v>
      </c>
      <c r="J159" s="10"/>
      <c r="K159" s="10">
        <v>0</v>
      </c>
      <c r="L159" s="23">
        <v>0</v>
      </c>
      <c r="M159" s="162">
        <v>6306</v>
      </c>
      <c r="N159" s="163">
        <v>17174</v>
      </c>
      <c r="O159" s="163">
        <v>30949</v>
      </c>
      <c r="P159" s="164">
        <v>42626</v>
      </c>
      <c r="Q159" s="35">
        <v>0</v>
      </c>
    </row>
    <row r="160" spans="1:17" x14ac:dyDescent="0.25">
      <c r="A160" s="44" t="s">
        <v>129</v>
      </c>
      <c r="C160" s="166">
        <v>470.92676958640692</v>
      </c>
      <c r="D160" s="167">
        <v>865.73043753759453</v>
      </c>
      <c r="E160" s="167">
        <v>1195.0772186844017</v>
      </c>
      <c r="F160" s="167">
        <v>969.05787881306196</v>
      </c>
      <c r="G160" s="168">
        <v>3500.7923046214651</v>
      </c>
      <c r="I160" s="169">
        <v>3698.3400470541142</v>
      </c>
      <c r="J160" s="12"/>
      <c r="K160" s="12">
        <v>0</v>
      </c>
      <c r="L160" s="23">
        <v>0</v>
      </c>
      <c r="M160" s="166">
        <v>470.92676958640686</v>
      </c>
      <c r="N160" s="167">
        <v>1336.6572071240012</v>
      </c>
      <c r="O160" s="167">
        <v>2531.7344258084026</v>
      </c>
      <c r="P160" s="168">
        <v>3500.7923046214651</v>
      </c>
      <c r="Q160" s="35">
        <v>0</v>
      </c>
    </row>
    <row r="161" spans="1:17" x14ac:dyDescent="0.25">
      <c r="A161" s="44" t="s">
        <v>130</v>
      </c>
      <c r="C161" s="166">
        <v>57.398884337806599</v>
      </c>
      <c r="D161" s="167">
        <v>95.531822561006933</v>
      </c>
      <c r="E161" s="167">
        <v>147.42544768526483</v>
      </c>
      <c r="F161" s="167">
        <v>127.88567544063241</v>
      </c>
      <c r="G161" s="168">
        <v>428.24183002471079</v>
      </c>
      <c r="I161" s="169">
        <v>513.98823234018266</v>
      </c>
      <c r="J161" s="12"/>
      <c r="K161" s="12">
        <v>0</v>
      </c>
      <c r="L161" s="23">
        <v>0</v>
      </c>
      <c r="M161" s="166">
        <v>57.398884337806599</v>
      </c>
      <c r="N161" s="167">
        <v>152.93070689881353</v>
      </c>
      <c r="O161" s="167">
        <v>300.35615458407841</v>
      </c>
      <c r="P161" s="168">
        <v>428.24183002471079</v>
      </c>
      <c r="Q161" s="35">
        <v>0</v>
      </c>
    </row>
    <row r="162" spans="1:17" x14ac:dyDescent="0.25">
      <c r="A162" s="170" t="s">
        <v>131</v>
      </c>
      <c r="C162" s="176">
        <v>0.12188494697002969</v>
      </c>
      <c r="D162" s="177">
        <v>0.11034823129556241</v>
      </c>
      <c r="E162" s="177">
        <v>0.12336060413531924</v>
      </c>
      <c r="F162" s="177">
        <v>0.13196907866563298</v>
      </c>
      <c r="G162" s="178">
        <v>0.12232711705272555</v>
      </c>
      <c r="I162" s="179">
        <v>0.13897808903472689</v>
      </c>
      <c r="J162" s="5"/>
      <c r="K162" s="5">
        <v>0</v>
      </c>
      <c r="L162" s="23">
        <v>0</v>
      </c>
      <c r="M162" s="176">
        <v>0.1218849469700297</v>
      </c>
      <c r="N162" s="177">
        <v>0.11441280986907977</v>
      </c>
      <c r="O162" s="177">
        <v>0.1186365171331793</v>
      </c>
      <c r="P162" s="180">
        <v>0.12232711705272555</v>
      </c>
      <c r="Q162" s="35">
        <v>0</v>
      </c>
    </row>
    <row r="163" spans="1:17" x14ac:dyDescent="0.25">
      <c r="K163" s="22">
        <v>0</v>
      </c>
      <c r="L163" s="23">
        <v>0</v>
      </c>
      <c r="Q163" s="35">
        <v>0</v>
      </c>
    </row>
    <row r="164" spans="1:17" x14ac:dyDescent="0.25">
      <c r="A164" s="25" t="s">
        <v>141</v>
      </c>
      <c r="B164" s="29"/>
      <c r="C164" s="30" t="s">
        <v>3</v>
      </c>
      <c r="D164" s="31" t="s">
        <v>4</v>
      </c>
      <c r="E164" s="31" t="s">
        <v>5</v>
      </c>
      <c r="F164" s="31" t="s">
        <v>6</v>
      </c>
      <c r="G164" s="64">
        <v>2011</v>
      </c>
      <c r="H164" s="29"/>
      <c r="I164" s="32">
        <v>2010</v>
      </c>
      <c r="J164" s="26"/>
      <c r="K164" s="1">
        <v>0</v>
      </c>
      <c r="L164" s="23" t="e">
        <v>#VALUE!</v>
      </c>
      <c r="M164" s="146" t="s">
        <v>36</v>
      </c>
      <c r="N164" s="147" t="s">
        <v>37</v>
      </c>
      <c r="O164" s="147" t="s">
        <v>38</v>
      </c>
      <c r="P164" s="148" t="s">
        <v>39</v>
      </c>
      <c r="Q164" s="35" t="e">
        <v>#VALUE!</v>
      </c>
    </row>
    <row r="165" spans="1:17" x14ac:dyDescent="0.25">
      <c r="A165" s="149"/>
      <c r="C165" s="66"/>
      <c r="D165" s="67"/>
      <c r="E165" s="67"/>
      <c r="F165" s="67"/>
      <c r="G165" s="68"/>
      <c r="I165" s="69"/>
      <c r="J165" s="2"/>
      <c r="K165" s="2">
        <v>0</v>
      </c>
      <c r="L165" s="23">
        <v>0</v>
      </c>
      <c r="M165" s="66"/>
      <c r="N165" s="67"/>
      <c r="O165" s="67"/>
      <c r="P165" s="70"/>
      <c r="Q165" s="35">
        <v>0</v>
      </c>
    </row>
    <row r="166" spans="1:17" x14ac:dyDescent="0.25">
      <c r="A166" s="71" t="s">
        <v>123</v>
      </c>
      <c r="C166" s="158">
        <v>67</v>
      </c>
      <c r="D166" s="159">
        <v>151</v>
      </c>
      <c r="E166" s="159">
        <v>267</v>
      </c>
      <c r="F166" s="159">
        <v>20</v>
      </c>
      <c r="G166" s="157">
        <v>505</v>
      </c>
      <c r="I166" s="160">
        <v>646</v>
      </c>
      <c r="J166" s="13"/>
      <c r="K166" s="13">
        <v>0</v>
      </c>
      <c r="L166" s="23">
        <v>0</v>
      </c>
      <c r="M166" s="154">
        <v>67</v>
      </c>
      <c r="N166" s="155">
        <v>218</v>
      </c>
      <c r="O166" s="155">
        <v>485</v>
      </c>
      <c r="P166" s="161">
        <v>505</v>
      </c>
      <c r="Q166" s="35">
        <v>0</v>
      </c>
    </row>
    <row r="167" spans="1:17" x14ac:dyDescent="0.25">
      <c r="A167" s="44" t="s">
        <v>125</v>
      </c>
      <c r="C167" s="162">
        <v>67</v>
      </c>
      <c r="D167" s="163">
        <v>151</v>
      </c>
      <c r="E167" s="163">
        <v>267</v>
      </c>
      <c r="F167" s="163">
        <v>20</v>
      </c>
      <c r="G167" s="164">
        <v>505</v>
      </c>
      <c r="I167" s="165">
        <v>646</v>
      </c>
      <c r="J167" s="10"/>
      <c r="K167" s="10">
        <v>0</v>
      </c>
      <c r="L167" s="23">
        <v>0</v>
      </c>
      <c r="M167" s="162">
        <v>67</v>
      </c>
      <c r="N167" s="163">
        <v>218</v>
      </c>
      <c r="O167" s="163">
        <v>485</v>
      </c>
      <c r="P167" s="164">
        <v>505</v>
      </c>
      <c r="Q167" s="35">
        <v>0</v>
      </c>
    </row>
    <row r="168" spans="1:17" x14ac:dyDescent="0.25">
      <c r="A168" s="44" t="s">
        <v>142</v>
      </c>
      <c r="C168" s="166">
        <v>7.6901340049900018</v>
      </c>
      <c r="D168" s="167">
        <v>17.797093708999995</v>
      </c>
      <c r="E168" s="167">
        <v>26.630391432999986</v>
      </c>
      <c r="F168" s="167">
        <v>2.6892381000000003</v>
      </c>
      <c r="G168" s="168">
        <v>54.806857246989978</v>
      </c>
      <c r="I168" s="169">
        <v>90.230357470979982</v>
      </c>
      <c r="J168" s="12"/>
      <c r="K168" s="12">
        <v>0</v>
      </c>
      <c r="L168" s="23">
        <v>0</v>
      </c>
      <c r="M168" s="166">
        <v>7.6901340049900018</v>
      </c>
      <c r="N168" s="167">
        <v>25.487227713989999</v>
      </c>
      <c r="O168" s="167">
        <v>52.117619146989995</v>
      </c>
      <c r="P168" s="168">
        <v>54.806857246989999</v>
      </c>
      <c r="Q168" s="35">
        <v>0</v>
      </c>
    </row>
    <row r="169" spans="1:17" x14ac:dyDescent="0.25">
      <c r="A169" s="44" t="s">
        <v>143</v>
      </c>
      <c r="C169" s="166">
        <v>-0.32901101457091081</v>
      </c>
      <c r="D169" s="167">
        <v>-2.6358041705721318</v>
      </c>
      <c r="E169" s="167">
        <v>-4.5243170117771392</v>
      </c>
      <c r="F169" s="167">
        <v>-2.2359233872936795</v>
      </c>
      <c r="G169" s="168">
        <v>-9.7250555842138606</v>
      </c>
      <c r="I169" s="169">
        <v>0.78879705941143552</v>
      </c>
      <c r="J169" s="12"/>
      <c r="K169" s="12">
        <v>0</v>
      </c>
      <c r="L169" s="23">
        <v>0</v>
      </c>
      <c r="M169" s="166">
        <v>-0.32901101457091081</v>
      </c>
      <c r="N169" s="167">
        <v>-2.9648151851430429</v>
      </c>
      <c r="O169" s="167">
        <v>-7.4891321969201829</v>
      </c>
      <c r="P169" s="168">
        <v>-9.7250555842138606</v>
      </c>
      <c r="Q169" s="35">
        <v>0</v>
      </c>
    </row>
    <row r="170" spans="1:17" x14ac:dyDescent="0.25">
      <c r="A170" s="170" t="s">
        <v>131</v>
      </c>
      <c r="C170" s="176">
        <v>-4.2783521634008066E-2</v>
      </c>
      <c r="D170" s="177">
        <v>-0.14810306748226004</v>
      </c>
      <c r="E170" s="177">
        <v>-0.16989299699780877</v>
      </c>
      <c r="F170" s="177">
        <v>-0.83143377572022326</v>
      </c>
      <c r="G170" s="178">
        <v>-0.1774423142050891</v>
      </c>
      <c r="I170" s="179">
        <v>8.7420362893400883E-3</v>
      </c>
      <c r="J170" s="5"/>
      <c r="K170" s="5">
        <v>0</v>
      </c>
      <c r="L170" s="23">
        <v>0</v>
      </c>
      <c r="M170" s="176">
        <v>-4.2783521634008066E-2</v>
      </c>
      <c r="N170" s="177">
        <v>-0.11632552658976122</v>
      </c>
      <c r="O170" s="177">
        <v>-0.14369674439268224</v>
      </c>
      <c r="P170" s="180">
        <v>-0.17744231420508905</v>
      </c>
      <c r="Q170" s="35">
        <v>0</v>
      </c>
    </row>
    <row r="171" spans="1:17" x14ac:dyDescent="0.25">
      <c r="A171" s="14"/>
      <c r="C171" s="171"/>
      <c r="D171" s="171"/>
      <c r="E171" s="171"/>
      <c r="F171" s="171"/>
      <c r="G171" s="171"/>
      <c r="I171" s="171"/>
      <c r="J171" s="171"/>
      <c r="K171" s="171">
        <v>0</v>
      </c>
      <c r="L171" s="23">
        <v>0</v>
      </c>
      <c r="M171" s="171"/>
      <c r="N171" s="171"/>
      <c r="O171" s="171"/>
      <c r="P171" s="171"/>
      <c r="Q171" s="35">
        <v>0</v>
      </c>
    </row>
    <row r="172" spans="1:17" x14ac:dyDescent="0.25">
      <c r="A172" s="25" t="s">
        <v>144</v>
      </c>
      <c r="B172" s="29"/>
      <c r="C172" s="30" t="s">
        <v>3</v>
      </c>
      <c r="D172" s="31" t="s">
        <v>4</v>
      </c>
      <c r="E172" s="31" t="s">
        <v>5</v>
      </c>
      <c r="F172" s="31" t="s">
        <v>6</v>
      </c>
      <c r="G172" s="64">
        <v>2011</v>
      </c>
      <c r="H172" s="29"/>
      <c r="I172" s="32">
        <v>2010</v>
      </c>
      <c r="J172" s="26"/>
      <c r="K172" s="1">
        <v>0</v>
      </c>
      <c r="L172" s="23" t="e">
        <v>#VALUE!</v>
      </c>
      <c r="M172" s="146" t="s">
        <v>36</v>
      </c>
      <c r="N172" s="147" t="s">
        <v>37</v>
      </c>
      <c r="O172" s="147" t="s">
        <v>38</v>
      </c>
      <c r="P172" s="148" t="s">
        <v>39</v>
      </c>
      <c r="Q172" s="35" t="e">
        <v>#VALUE!</v>
      </c>
    </row>
    <row r="173" spans="1:17" x14ac:dyDescent="0.25">
      <c r="A173" s="149"/>
      <c r="C173" s="66"/>
      <c r="D173" s="67"/>
      <c r="E173" s="67"/>
      <c r="F173" s="67"/>
      <c r="G173" s="68"/>
      <c r="I173" s="69"/>
      <c r="J173" s="2"/>
      <c r="K173" s="2">
        <v>0</v>
      </c>
      <c r="L173" s="23">
        <v>0</v>
      </c>
      <c r="M173" s="66"/>
      <c r="N173" s="67"/>
      <c r="O173" s="67"/>
      <c r="P173" s="70"/>
      <c r="Q173" s="35">
        <v>0</v>
      </c>
    </row>
    <row r="174" spans="1:17" x14ac:dyDescent="0.25">
      <c r="A174" s="71" t="s">
        <v>123</v>
      </c>
      <c r="C174" s="158">
        <v>5875.6934592059397</v>
      </c>
      <c r="D174" s="159">
        <v>6308</v>
      </c>
      <c r="E174" s="159">
        <v>7596</v>
      </c>
      <c r="F174" s="159">
        <v>4941</v>
      </c>
      <c r="G174" s="157">
        <v>24720.693459205941</v>
      </c>
      <c r="I174" s="160">
        <v>20311</v>
      </c>
      <c r="J174" s="13"/>
      <c r="K174" s="13">
        <v>0</v>
      </c>
      <c r="L174" s="23">
        <v>0</v>
      </c>
      <c r="M174" s="154">
        <v>5875.6934592059397</v>
      </c>
      <c r="N174" s="155">
        <v>12183.693459205941</v>
      </c>
      <c r="O174" s="155">
        <v>19779.693459205941</v>
      </c>
      <c r="P174" s="161">
        <v>24720.693459205941</v>
      </c>
      <c r="Q174" s="35">
        <v>0</v>
      </c>
    </row>
    <row r="175" spans="1:17" x14ac:dyDescent="0.25">
      <c r="A175" s="44" t="s">
        <v>125</v>
      </c>
      <c r="C175" s="162">
        <v>5875.6934592059397</v>
      </c>
      <c r="D175" s="163">
        <v>6308</v>
      </c>
      <c r="E175" s="163">
        <v>7596</v>
      </c>
      <c r="F175" s="163">
        <v>4941</v>
      </c>
      <c r="G175" s="164">
        <v>24720.693459205941</v>
      </c>
      <c r="I175" s="165">
        <v>20311</v>
      </c>
      <c r="J175" s="10"/>
      <c r="K175" s="10">
        <v>0</v>
      </c>
      <c r="L175" s="23">
        <v>0</v>
      </c>
      <c r="M175" s="162">
        <v>5875.6934592059397</v>
      </c>
      <c r="N175" s="163">
        <v>12183.693459205941</v>
      </c>
      <c r="O175" s="163">
        <v>19779.693459205941</v>
      </c>
      <c r="P175" s="164">
        <v>24720.693459205941</v>
      </c>
      <c r="Q175" s="35">
        <v>0</v>
      </c>
    </row>
    <row r="176" spans="1:17" x14ac:dyDescent="0.25">
      <c r="A176" s="44" t="s">
        <v>145</v>
      </c>
      <c r="C176" s="166">
        <v>480.72181499999994</v>
      </c>
      <c r="D176" s="167">
        <v>549.22135491121514</v>
      </c>
      <c r="E176" s="167">
        <v>695.53545331974988</v>
      </c>
      <c r="F176" s="167">
        <v>460.79416787748482</v>
      </c>
      <c r="G176" s="168">
        <v>2186.2727911084498</v>
      </c>
      <c r="I176" s="169">
        <v>1594.468175</v>
      </c>
      <c r="J176" s="12"/>
      <c r="K176" s="12">
        <v>0</v>
      </c>
      <c r="L176" s="23">
        <v>0</v>
      </c>
      <c r="M176" s="166">
        <v>480.72181499999999</v>
      </c>
      <c r="N176" s="167">
        <v>1029.9431699112151</v>
      </c>
      <c r="O176" s="167">
        <v>1725.478623230965</v>
      </c>
      <c r="P176" s="168">
        <v>2186.2727911084498</v>
      </c>
      <c r="Q176" s="35">
        <v>0</v>
      </c>
    </row>
    <row r="177" spans="1:17" x14ac:dyDescent="0.25">
      <c r="A177" s="44" t="s">
        <v>146</v>
      </c>
      <c r="C177" s="166">
        <v>27.557223399999998</v>
      </c>
      <c r="D177" s="167">
        <v>44.432679985118355</v>
      </c>
      <c r="E177" s="167">
        <v>40.121378930790037</v>
      </c>
      <c r="F177" s="167">
        <v>38.367956364347506</v>
      </c>
      <c r="G177" s="168">
        <v>150.47923868025592</v>
      </c>
      <c r="I177" s="169">
        <v>97.475625999999991</v>
      </c>
      <c r="J177" s="12"/>
      <c r="K177" s="12">
        <v>0</v>
      </c>
      <c r="L177" s="23">
        <v>0</v>
      </c>
      <c r="M177" s="166">
        <v>27.557223399999998</v>
      </c>
      <c r="N177" s="167">
        <v>71.989903385118353</v>
      </c>
      <c r="O177" s="167">
        <v>112.11128231590838</v>
      </c>
      <c r="P177" s="168">
        <v>150.47923868025592</v>
      </c>
      <c r="Q177" s="35">
        <v>0</v>
      </c>
    </row>
    <row r="178" spans="1:17" x14ac:dyDescent="0.25">
      <c r="A178" s="170" t="s">
        <v>131</v>
      </c>
      <c r="C178" s="176">
        <v>5.7324678306933087E-2</v>
      </c>
      <c r="D178" s="177">
        <v>8.0901224229165597E-2</v>
      </c>
      <c r="E178" s="177">
        <v>5.7684160799126846E-2</v>
      </c>
      <c r="F178" s="177">
        <v>8.3264848036333466E-2</v>
      </c>
      <c r="G178" s="178">
        <v>6.8829122922012986E-2</v>
      </c>
      <c r="I178" s="179">
        <v>6.1133629086074413E-2</v>
      </c>
      <c r="J178" s="5"/>
      <c r="K178" s="5">
        <v>0</v>
      </c>
      <c r="L178" s="23">
        <v>0</v>
      </c>
      <c r="M178" s="176">
        <v>5.732467830693308E-2</v>
      </c>
      <c r="N178" s="177">
        <v>6.9896966636833119E-2</v>
      </c>
      <c r="O178" s="177">
        <v>6.4974019849622713E-2</v>
      </c>
      <c r="P178" s="180">
        <v>6.8829122922012986E-2</v>
      </c>
      <c r="Q178" s="35">
        <v>0</v>
      </c>
    </row>
    <row r="179" spans="1:17" x14ac:dyDescent="0.25">
      <c r="K179" s="22">
        <v>0</v>
      </c>
      <c r="L179" s="23">
        <v>0</v>
      </c>
      <c r="Q179" s="35">
        <v>0</v>
      </c>
    </row>
    <row r="180" spans="1:17" x14ac:dyDescent="0.25">
      <c r="A180" s="25" t="s">
        <v>153</v>
      </c>
      <c r="B180" s="29"/>
      <c r="C180" s="30" t="s">
        <v>3</v>
      </c>
      <c r="D180" s="31" t="s">
        <v>4</v>
      </c>
      <c r="E180" s="31" t="s">
        <v>5</v>
      </c>
      <c r="F180" s="31" t="s">
        <v>6</v>
      </c>
      <c r="G180" s="64">
        <v>2011</v>
      </c>
      <c r="H180" s="29"/>
      <c r="I180" s="32">
        <v>2010</v>
      </c>
      <c r="J180" s="26"/>
      <c r="K180" s="1">
        <v>0</v>
      </c>
      <c r="L180" s="23" t="e">
        <v>#VALUE!</v>
      </c>
      <c r="M180" s="146" t="s">
        <v>36</v>
      </c>
      <c r="N180" s="147" t="s">
        <v>37</v>
      </c>
      <c r="O180" s="147" t="s">
        <v>38</v>
      </c>
      <c r="P180" s="148" t="s">
        <v>39</v>
      </c>
      <c r="Q180" s="35" t="e">
        <v>#VALUE!</v>
      </c>
    </row>
    <row r="181" spans="1:17" x14ac:dyDescent="0.25">
      <c r="A181" s="149"/>
      <c r="C181" s="66"/>
      <c r="D181" s="67"/>
      <c r="E181" s="67"/>
      <c r="F181" s="67"/>
      <c r="G181" s="68"/>
      <c r="I181" s="69"/>
      <c r="J181" s="2"/>
      <c r="K181" s="2">
        <v>0</v>
      </c>
      <c r="L181" s="23">
        <v>0</v>
      </c>
      <c r="M181" s="66"/>
      <c r="N181" s="67"/>
      <c r="O181" s="67"/>
      <c r="P181" s="70"/>
      <c r="Q181" s="35">
        <v>0</v>
      </c>
    </row>
    <row r="182" spans="1:17" x14ac:dyDescent="0.25">
      <c r="A182" s="71" t="s">
        <v>154</v>
      </c>
      <c r="C182" s="158">
        <v>1363</v>
      </c>
      <c r="D182" s="159">
        <v>2828</v>
      </c>
      <c r="E182" s="159">
        <v>3448</v>
      </c>
      <c r="F182" s="159">
        <v>4466</v>
      </c>
      <c r="G182" s="157">
        <v>12105</v>
      </c>
      <c r="I182" s="172">
        <v>7838</v>
      </c>
      <c r="J182" s="15"/>
      <c r="K182" s="13">
        <v>0</v>
      </c>
      <c r="L182" s="23">
        <v>0</v>
      </c>
      <c r="M182" s="154">
        <v>1363</v>
      </c>
      <c r="N182" s="155">
        <v>4191</v>
      </c>
      <c r="O182" s="155">
        <v>7639</v>
      </c>
      <c r="P182" s="161">
        <v>12105</v>
      </c>
      <c r="Q182" s="35">
        <v>0</v>
      </c>
    </row>
    <row r="183" spans="1:17" x14ac:dyDescent="0.25">
      <c r="A183" s="71" t="s">
        <v>155</v>
      </c>
      <c r="C183" s="158">
        <v>13110</v>
      </c>
      <c r="D183" s="159">
        <v>15471</v>
      </c>
      <c r="E183" s="159">
        <v>18203</v>
      </c>
      <c r="F183" s="159">
        <v>14938</v>
      </c>
      <c r="G183" s="157">
        <v>61722</v>
      </c>
      <c r="I183" s="172">
        <v>40805</v>
      </c>
      <c r="J183" s="15"/>
      <c r="K183" s="13">
        <v>0</v>
      </c>
      <c r="L183" s="23">
        <v>0</v>
      </c>
      <c r="M183" s="154">
        <v>13110</v>
      </c>
      <c r="N183" s="155">
        <v>28581</v>
      </c>
      <c r="O183" s="155">
        <v>46784</v>
      </c>
      <c r="P183" s="161">
        <v>61722</v>
      </c>
      <c r="Q183" s="35">
        <v>0</v>
      </c>
    </row>
    <row r="184" spans="1:17" x14ac:dyDescent="0.25">
      <c r="A184" s="44" t="s">
        <v>125</v>
      </c>
      <c r="C184" s="162">
        <v>14473</v>
      </c>
      <c r="D184" s="163">
        <v>18299</v>
      </c>
      <c r="E184" s="163">
        <v>21651</v>
      </c>
      <c r="F184" s="163">
        <v>19404</v>
      </c>
      <c r="G184" s="164">
        <v>73827</v>
      </c>
      <c r="I184" s="165">
        <v>48643</v>
      </c>
      <c r="J184" s="10"/>
      <c r="K184" s="10">
        <v>0</v>
      </c>
      <c r="L184" s="23">
        <v>0</v>
      </c>
      <c r="M184" s="162">
        <v>14473</v>
      </c>
      <c r="N184" s="163">
        <v>32772</v>
      </c>
      <c r="O184" s="163">
        <v>54423</v>
      </c>
      <c r="P184" s="164">
        <v>73827</v>
      </c>
      <c r="Q184" s="35">
        <v>0</v>
      </c>
    </row>
    <row r="185" spans="1:17" x14ac:dyDescent="0.25">
      <c r="A185" s="44" t="s">
        <v>156</v>
      </c>
      <c r="C185" s="166">
        <v>202.15869999999998</v>
      </c>
      <c r="D185" s="167">
        <v>248.25162423227272</v>
      </c>
      <c r="E185" s="167">
        <v>295.27855871000037</v>
      </c>
      <c r="F185" s="167">
        <v>255.90657473599757</v>
      </c>
      <c r="G185" s="168">
        <v>1001.5954576782706</v>
      </c>
      <c r="I185" s="169">
        <v>624.73455800000022</v>
      </c>
      <c r="J185" s="12"/>
      <c r="K185" s="12">
        <v>0</v>
      </c>
      <c r="L185" s="23">
        <v>0</v>
      </c>
      <c r="M185" s="166">
        <v>202.15869999999998</v>
      </c>
      <c r="N185" s="167">
        <v>450.41032423227261</v>
      </c>
      <c r="O185" s="167">
        <v>745.68888294227304</v>
      </c>
      <c r="P185" s="168">
        <v>1001.5954576782706</v>
      </c>
      <c r="Q185" s="35">
        <v>0</v>
      </c>
    </row>
    <row r="186" spans="1:17" x14ac:dyDescent="0.25">
      <c r="A186" s="44" t="s">
        <v>157</v>
      </c>
      <c r="C186" s="166">
        <v>55.057278000000004</v>
      </c>
      <c r="D186" s="167">
        <v>62.010418678442576</v>
      </c>
      <c r="E186" s="167">
        <v>75.682235438662104</v>
      </c>
      <c r="F186" s="167">
        <v>61.637983807813654</v>
      </c>
      <c r="G186" s="168">
        <v>254.38791592491833</v>
      </c>
      <c r="I186" s="169">
        <v>169.65063800000027</v>
      </c>
      <c r="J186" s="12"/>
      <c r="K186" s="12">
        <v>0</v>
      </c>
      <c r="L186" s="23">
        <v>0</v>
      </c>
      <c r="M186" s="166">
        <v>55.057278000000004</v>
      </c>
      <c r="N186" s="167">
        <v>117.06769667844259</v>
      </c>
      <c r="O186" s="167">
        <v>192.74993211710466</v>
      </c>
      <c r="P186" s="168">
        <v>254.3879159249183</v>
      </c>
      <c r="Q186" s="35">
        <v>0</v>
      </c>
    </row>
    <row r="187" spans="1:17" x14ac:dyDescent="0.25">
      <c r="A187" s="170" t="s">
        <v>158</v>
      </c>
      <c r="C187" s="176">
        <v>0.27234681465601041</v>
      </c>
      <c r="D187" s="177">
        <v>0.24978857185813821</v>
      </c>
      <c r="E187" s="177">
        <v>0.25630792756947623</v>
      </c>
      <c r="F187" s="177">
        <v>0.24086127474998098</v>
      </c>
      <c r="G187" s="178">
        <v>0.25398269728039446</v>
      </c>
      <c r="I187" s="179">
        <v>0.27155635273821399</v>
      </c>
      <c r="J187" s="5"/>
      <c r="K187" s="5">
        <v>0</v>
      </c>
      <c r="L187" s="23">
        <v>0</v>
      </c>
      <c r="M187" s="176">
        <v>0.27234681465601041</v>
      </c>
      <c r="N187" s="177">
        <v>0.2599134397684717</v>
      </c>
      <c r="O187" s="177">
        <v>0.25848572578495349</v>
      </c>
      <c r="P187" s="180">
        <v>0.25398269728039441</v>
      </c>
      <c r="Q187" s="35">
        <v>0</v>
      </c>
    </row>
    <row r="188" spans="1:17" x14ac:dyDescent="0.25">
      <c r="E188" s="181"/>
      <c r="F188" s="181"/>
      <c r="K188" s="22">
        <v>0</v>
      </c>
      <c r="L188" s="23">
        <v>0</v>
      </c>
      <c r="Q188" s="35">
        <v>0</v>
      </c>
    </row>
    <row r="189" spans="1:17" x14ac:dyDescent="0.25">
      <c r="A189" s="25" t="s">
        <v>159</v>
      </c>
      <c r="B189" s="29"/>
      <c r="C189" s="30" t="s">
        <v>3</v>
      </c>
      <c r="D189" s="31" t="s">
        <v>4</v>
      </c>
      <c r="E189" s="31" t="s">
        <v>5</v>
      </c>
      <c r="F189" s="31" t="s">
        <v>6</v>
      </c>
      <c r="G189" s="64">
        <v>2011</v>
      </c>
      <c r="H189" s="29"/>
      <c r="I189" s="32">
        <v>2010</v>
      </c>
      <c r="J189" s="26"/>
      <c r="K189" s="1">
        <v>0</v>
      </c>
      <c r="L189" s="23" t="e">
        <v>#VALUE!</v>
      </c>
      <c r="M189" s="146" t="s">
        <v>36</v>
      </c>
      <c r="N189" s="147" t="s">
        <v>37</v>
      </c>
      <c r="O189" s="147" t="s">
        <v>38</v>
      </c>
      <c r="P189" s="148" t="s">
        <v>39</v>
      </c>
      <c r="Q189" s="35" t="e">
        <v>#VALUE!</v>
      </c>
    </row>
    <row r="190" spans="1:17" x14ac:dyDescent="0.25">
      <c r="A190" s="149"/>
      <c r="C190" s="66"/>
      <c r="D190" s="67"/>
      <c r="E190" s="67"/>
      <c r="F190" s="67"/>
      <c r="G190" s="68"/>
      <c r="I190" s="69"/>
      <c r="J190" s="2"/>
      <c r="K190" s="2">
        <v>0</v>
      </c>
      <c r="L190" s="23">
        <v>0</v>
      </c>
      <c r="M190" s="66"/>
      <c r="N190" s="67"/>
      <c r="O190" s="67"/>
      <c r="P190" s="70"/>
      <c r="Q190" s="35">
        <v>0</v>
      </c>
    </row>
    <row r="191" spans="1:17" x14ac:dyDescent="0.25">
      <c r="A191" s="71" t="s">
        <v>160</v>
      </c>
      <c r="C191" s="158">
        <v>67</v>
      </c>
      <c r="D191" s="159">
        <v>163</v>
      </c>
      <c r="E191" s="159">
        <v>122</v>
      </c>
      <c r="F191" s="159">
        <v>130</v>
      </c>
      <c r="G191" s="157">
        <v>482</v>
      </c>
      <c r="I191" s="160">
        <v>927</v>
      </c>
      <c r="J191" s="13"/>
      <c r="K191" s="13">
        <v>0</v>
      </c>
      <c r="L191" s="23">
        <v>0</v>
      </c>
      <c r="M191" s="154">
        <v>67</v>
      </c>
      <c r="N191" s="155">
        <v>230</v>
      </c>
      <c r="O191" s="155">
        <v>352</v>
      </c>
      <c r="P191" s="161">
        <v>482</v>
      </c>
      <c r="Q191" s="35">
        <v>0</v>
      </c>
    </row>
    <row r="192" spans="1:17" x14ac:dyDescent="0.25">
      <c r="A192" s="71" t="s">
        <v>161</v>
      </c>
      <c r="C192" s="158">
        <v>160</v>
      </c>
      <c r="D192" s="159">
        <v>67</v>
      </c>
      <c r="E192" s="159">
        <v>154</v>
      </c>
      <c r="F192" s="159">
        <v>161</v>
      </c>
      <c r="G192" s="157">
        <v>542</v>
      </c>
      <c r="I192" s="160">
        <v>1297</v>
      </c>
      <c r="J192" s="13"/>
      <c r="K192" s="13">
        <v>0</v>
      </c>
      <c r="L192" s="23">
        <v>0</v>
      </c>
      <c r="M192" s="154">
        <v>160</v>
      </c>
      <c r="N192" s="155">
        <v>227</v>
      </c>
      <c r="O192" s="155">
        <v>381</v>
      </c>
      <c r="P192" s="161">
        <v>542</v>
      </c>
      <c r="Q192" s="35">
        <v>0</v>
      </c>
    </row>
    <row r="193" spans="1:17" x14ac:dyDescent="0.25">
      <c r="A193" s="71" t="s">
        <v>162</v>
      </c>
      <c r="C193" s="158">
        <v>0</v>
      </c>
      <c r="D193" s="159">
        <v>0</v>
      </c>
      <c r="E193" s="159">
        <v>0</v>
      </c>
      <c r="F193" s="159">
        <v>0</v>
      </c>
      <c r="G193" s="157">
        <v>0</v>
      </c>
      <c r="I193" s="160">
        <v>0</v>
      </c>
      <c r="J193" s="13"/>
      <c r="K193" s="13">
        <v>0</v>
      </c>
      <c r="L193" s="23">
        <v>0</v>
      </c>
      <c r="M193" s="154">
        <v>0</v>
      </c>
      <c r="N193" s="155">
        <v>0</v>
      </c>
      <c r="O193" s="155">
        <v>0</v>
      </c>
      <c r="P193" s="161">
        <v>0</v>
      </c>
      <c r="Q193" s="35">
        <v>0</v>
      </c>
    </row>
    <row r="194" spans="1:17" x14ac:dyDescent="0.25">
      <c r="A194" s="71" t="s">
        <v>163</v>
      </c>
      <c r="C194" s="158">
        <v>55</v>
      </c>
      <c r="D194" s="159">
        <v>31</v>
      </c>
      <c r="E194" s="159">
        <v>27</v>
      </c>
      <c r="F194" s="159">
        <v>14</v>
      </c>
      <c r="G194" s="157">
        <v>127</v>
      </c>
      <c r="I194" s="160">
        <v>409</v>
      </c>
      <c r="J194" s="13"/>
      <c r="K194" s="13">
        <v>0</v>
      </c>
      <c r="L194" s="23">
        <v>0</v>
      </c>
      <c r="M194" s="154">
        <v>55</v>
      </c>
      <c r="N194" s="155">
        <v>86</v>
      </c>
      <c r="O194" s="155">
        <v>113</v>
      </c>
      <c r="P194" s="161">
        <v>127</v>
      </c>
      <c r="Q194" s="35">
        <v>0</v>
      </c>
    </row>
    <row r="195" spans="1:17" x14ac:dyDescent="0.25">
      <c r="A195" s="71" t="s">
        <v>164</v>
      </c>
      <c r="C195" s="158">
        <v>1</v>
      </c>
      <c r="D195" s="159">
        <v>3</v>
      </c>
      <c r="E195" s="159">
        <v>20</v>
      </c>
      <c r="F195" s="159">
        <v>13</v>
      </c>
      <c r="G195" s="157">
        <v>37</v>
      </c>
      <c r="I195" s="160">
        <v>43</v>
      </c>
      <c r="J195" s="13"/>
      <c r="K195" s="13">
        <v>0</v>
      </c>
      <c r="L195" s="23">
        <v>0</v>
      </c>
      <c r="M195" s="154">
        <v>1</v>
      </c>
      <c r="N195" s="155">
        <v>4</v>
      </c>
      <c r="O195" s="155">
        <v>24</v>
      </c>
      <c r="P195" s="161">
        <v>37</v>
      </c>
      <c r="Q195" s="35">
        <v>0</v>
      </c>
    </row>
    <row r="196" spans="1:17" x14ac:dyDescent="0.25">
      <c r="A196" s="44" t="s">
        <v>125</v>
      </c>
      <c r="C196" s="173">
        <v>283</v>
      </c>
      <c r="D196" s="174">
        <v>264</v>
      </c>
      <c r="E196" s="174">
        <v>323</v>
      </c>
      <c r="F196" s="174">
        <v>318</v>
      </c>
      <c r="G196" s="175">
        <v>1188</v>
      </c>
      <c r="I196" s="182">
        <v>2676</v>
      </c>
      <c r="J196" s="188"/>
      <c r="K196" s="1">
        <v>0</v>
      </c>
      <c r="L196" s="23">
        <v>0</v>
      </c>
      <c r="M196" s="173">
        <v>283</v>
      </c>
      <c r="N196" s="174">
        <v>547</v>
      </c>
      <c r="O196" s="174">
        <v>870</v>
      </c>
      <c r="P196" s="175">
        <v>1188</v>
      </c>
      <c r="Q196" s="35">
        <v>0</v>
      </c>
    </row>
    <row r="197" spans="1:17" x14ac:dyDescent="0.25">
      <c r="A197" s="44" t="s">
        <v>165</v>
      </c>
      <c r="C197" s="173">
        <v>73.731264259816314</v>
      </c>
      <c r="D197" s="174">
        <v>91.008083496579218</v>
      </c>
      <c r="E197" s="174">
        <v>74.709903959166581</v>
      </c>
      <c r="F197" s="174">
        <v>101.00199563499812</v>
      </c>
      <c r="G197" s="175">
        <v>340.45124735056027</v>
      </c>
      <c r="I197" s="169">
        <v>665.39988035963961</v>
      </c>
      <c r="J197" s="12"/>
      <c r="K197" s="1">
        <v>0</v>
      </c>
      <c r="L197" s="23">
        <v>0</v>
      </c>
      <c r="M197" s="173">
        <v>73.731264259816314</v>
      </c>
      <c r="N197" s="174">
        <v>164.73934775639552</v>
      </c>
      <c r="O197" s="174">
        <v>239.44925171556207</v>
      </c>
      <c r="P197" s="175">
        <v>340.45124735056021</v>
      </c>
      <c r="Q197" s="35">
        <v>0</v>
      </c>
    </row>
    <row r="198" spans="1:17" x14ac:dyDescent="0.25">
      <c r="A198" s="44" t="s">
        <v>166</v>
      </c>
      <c r="C198" s="173">
        <v>-0.21782407440171381</v>
      </c>
      <c r="D198" s="174">
        <v>1.8290554209855516</v>
      </c>
      <c r="E198" s="174">
        <v>1.2880252753184056</v>
      </c>
      <c r="F198" s="174">
        <v>3.3630840053650615</v>
      </c>
      <c r="G198" s="175">
        <v>6.2623406272673048</v>
      </c>
      <c r="I198" s="169">
        <v>76.990172647685327</v>
      </c>
      <c r="J198" s="12"/>
      <c r="K198" s="1">
        <v>0</v>
      </c>
      <c r="L198" s="23">
        <v>0</v>
      </c>
      <c r="M198" s="173">
        <v>-0.21782407440171381</v>
      </c>
      <c r="N198" s="174">
        <v>1.6112313465838379</v>
      </c>
      <c r="O198" s="174">
        <v>2.8992566219022438</v>
      </c>
      <c r="P198" s="175">
        <v>6.2623406272673048</v>
      </c>
      <c r="Q198" s="35">
        <v>0</v>
      </c>
    </row>
    <row r="199" spans="1:17" x14ac:dyDescent="0.25">
      <c r="A199" s="170" t="s">
        <v>167</v>
      </c>
      <c r="C199" s="176">
        <v>-2.9542972928571954E-3</v>
      </c>
      <c r="D199" s="177">
        <v>2.0097724847203288E-2</v>
      </c>
      <c r="E199" s="177">
        <v>1.7240355121087937E-2</v>
      </c>
      <c r="F199" s="177">
        <v>3.3297203527726353E-2</v>
      </c>
      <c r="G199" s="178">
        <v>1.8394236108699041E-2</v>
      </c>
      <c r="I199" s="179">
        <v>0.115705119463011</v>
      </c>
      <c r="J199" s="5"/>
      <c r="K199" s="5">
        <v>0</v>
      </c>
      <c r="L199" s="23">
        <v>0</v>
      </c>
      <c r="M199" s="176">
        <v>-2.9542972928571954E-3</v>
      </c>
      <c r="N199" s="177">
        <v>9.7804888056641382E-3</v>
      </c>
      <c r="O199" s="177">
        <v>1.210802122424765E-2</v>
      </c>
      <c r="P199" s="180">
        <v>1.8394236108699044E-2</v>
      </c>
      <c r="Q199" s="35">
        <v>0</v>
      </c>
    </row>
    <row r="200" spans="1:17" x14ac:dyDescent="0.25">
      <c r="K200" s="22">
        <v>0</v>
      </c>
      <c r="L200" s="23">
        <v>0</v>
      </c>
      <c r="Q200" s="35">
        <v>0</v>
      </c>
    </row>
    <row r="201" spans="1:17" x14ac:dyDescent="0.25">
      <c r="A201" s="25" t="s">
        <v>168</v>
      </c>
      <c r="B201" s="29"/>
      <c r="C201" s="30" t="s">
        <v>3</v>
      </c>
      <c r="D201" s="31" t="s">
        <v>4</v>
      </c>
      <c r="E201" s="31" t="s">
        <v>5</v>
      </c>
      <c r="F201" s="31" t="s">
        <v>6</v>
      </c>
      <c r="G201" s="64">
        <v>2011</v>
      </c>
      <c r="H201" s="29"/>
      <c r="I201" s="32">
        <v>2010</v>
      </c>
      <c r="J201" s="26"/>
      <c r="K201" s="1">
        <v>0</v>
      </c>
      <c r="L201" s="23" t="e">
        <v>#VALUE!</v>
      </c>
      <c r="M201" s="146" t="s">
        <v>36</v>
      </c>
      <c r="N201" s="147" t="s">
        <v>37</v>
      </c>
      <c r="O201" s="147" t="s">
        <v>38</v>
      </c>
      <c r="P201" s="148" t="s">
        <v>39</v>
      </c>
      <c r="Q201" s="35" t="e">
        <v>#VALUE!</v>
      </c>
    </row>
    <row r="202" spans="1:17" x14ac:dyDescent="0.25">
      <c r="A202" s="149"/>
      <c r="C202" s="66"/>
      <c r="D202" s="67"/>
      <c r="E202" s="67"/>
      <c r="F202" s="67"/>
      <c r="G202" s="68"/>
      <c r="I202" s="69"/>
      <c r="J202" s="2"/>
      <c r="K202" s="2">
        <v>0</v>
      </c>
      <c r="L202" s="23">
        <v>0</v>
      </c>
      <c r="M202" s="66"/>
      <c r="N202" s="67"/>
      <c r="O202" s="67"/>
      <c r="P202" s="70"/>
      <c r="Q202" s="35">
        <v>0</v>
      </c>
    </row>
    <row r="203" spans="1:17" x14ac:dyDescent="0.25">
      <c r="A203" s="71" t="s">
        <v>160</v>
      </c>
      <c r="C203" s="158">
        <v>67</v>
      </c>
      <c r="D203" s="159">
        <v>163</v>
      </c>
      <c r="E203" s="159">
        <v>122</v>
      </c>
      <c r="F203" s="159">
        <v>130</v>
      </c>
      <c r="G203" s="157">
        <v>482</v>
      </c>
      <c r="I203" s="160">
        <v>927</v>
      </c>
      <c r="J203" s="13"/>
      <c r="K203" s="1">
        <v>0</v>
      </c>
      <c r="L203" s="23">
        <v>0</v>
      </c>
      <c r="M203" s="154">
        <v>67</v>
      </c>
      <c r="N203" s="155">
        <v>230</v>
      </c>
      <c r="O203" s="155">
        <v>352</v>
      </c>
      <c r="P203" s="161">
        <v>482</v>
      </c>
      <c r="Q203" s="35">
        <v>0</v>
      </c>
    </row>
    <row r="204" spans="1:17" x14ac:dyDescent="0.25">
      <c r="A204" s="71" t="s">
        <v>161</v>
      </c>
      <c r="C204" s="158">
        <v>160</v>
      </c>
      <c r="D204" s="159">
        <v>67</v>
      </c>
      <c r="E204" s="159">
        <v>154</v>
      </c>
      <c r="F204" s="159">
        <v>161</v>
      </c>
      <c r="G204" s="157">
        <v>542</v>
      </c>
      <c r="I204" s="160">
        <v>1297</v>
      </c>
      <c r="J204" s="13"/>
      <c r="K204" s="1">
        <v>0</v>
      </c>
      <c r="L204" s="23">
        <v>0</v>
      </c>
      <c r="M204" s="154">
        <v>160</v>
      </c>
      <c r="N204" s="155">
        <v>227</v>
      </c>
      <c r="O204" s="155">
        <v>381</v>
      </c>
      <c r="P204" s="161">
        <v>542</v>
      </c>
      <c r="Q204" s="35">
        <v>0</v>
      </c>
    </row>
    <row r="205" spans="1:17" x14ac:dyDescent="0.25">
      <c r="A205" s="71" t="s">
        <v>162</v>
      </c>
      <c r="C205" s="158">
        <v>0</v>
      </c>
      <c r="D205" s="159">
        <v>0</v>
      </c>
      <c r="E205" s="159">
        <v>0</v>
      </c>
      <c r="F205" s="159">
        <v>0</v>
      </c>
      <c r="G205" s="157">
        <v>0</v>
      </c>
      <c r="I205" s="160">
        <v>0</v>
      </c>
      <c r="J205" s="13"/>
      <c r="K205" s="1">
        <v>0</v>
      </c>
      <c r="L205" s="23">
        <v>0</v>
      </c>
      <c r="M205" s="154">
        <v>0</v>
      </c>
      <c r="N205" s="155">
        <v>0</v>
      </c>
      <c r="O205" s="155">
        <v>0</v>
      </c>
      <c r="P205" s="161">
        <v>0</v>
      </c>
      <c r="Q205" s="35">
        <v>0</v>
      </c>
    </row>
    <row r="206" spans="1:17" x14ac:dyDescent="0.25">
      <c r="A206" s="71" t="s">
        <v>163</v>
      </c>
      <c r="C206" s="158">
        <v>31</v>
      </c>
      <c r="D206" s="159">
        <v>25</v>
      </c>
      <c r="E206" s="159">
        <v>17</v>
      </c>
      <c r="F206" s="159">
        <v>14</v>
      </c>
      <c r="G206" s="157">
        <v>87</v>
      </c>
      <c r="I206" s="160">
        <v>318</v>
      </c>
      <c r="J206" s="13"/>
      <c r="K206" s="1">
        <v>0</v>
      </c>
      <c r="L206" s="23">
        <v>0</v>
      </c>
      <c r="M206" s="154">
        <v>31</v>
      </c>
      <c r="N206" s="155">
        <v>56</v>
      </c>
      <c r="O206" s="155">
        <v>73</v>
      </c>
      <c r="P206" s="161">
        <v>87</v>
      </c>
      <c r="Q206" s="35">
        <v>0</v>
      </c>
    </row>
    <row r="207" spans="1:17" x14ac:dyDescent="0.25">
      <c r="A207" s="71" t="s">
        <v>164</v>
      </c>
      <c r="C207" s="158">
        <v>1</v>
      </c>
      <c r="D207" s="159">
        <v>3</v>
      </c>
      <c r="E207" s="159">
        <v>20</v>
      </c>
      <c r="F207" s="159">
        <v>13</v>
      </c>
      <c r="G207" s="157">
        <v>37</v>
      </c>
      <c r="I207" s="160">
        <v>43</v>
      </c>
      <c r="J207" s="13"/>
      <c r="K207" s="13">
        <v>0</v>
      </c>
      <c r="L207" s="23">
        <v>0</v>
      </c>
      <c r="M207" s="154">
        <v>1</v>
      </c>
      <c r="N207" s="155">
        <v>4</v>
      </c>
      <c r="O207" s="155">
        <v>24</v>
      </c>
      <c r="P207" s="161">
        <v>37</v>
      </c>
      <c r="Q207" s="35">
        <v>0</v>
      </c>
    </row>
    <row r="208" spans="1:17" x14ac:dyDescent="0.25">
      <c r="A208" s="44" t="s">
        <v>125</v>
      </c>
      <c r="C208" s="173">
        <v>259</v>
      </c>
      <c r="D208" s="174">
        <v>258</v>
      </c>
      <c r="E208" s="174">
        <v>313</v>
      </c>
      <c r="F208" s="174">
        <v>318</v>
      </c>
      <c r="G208" s="175">
        <v>1148</v>
      </c>
      <c r="I208" s="182">
        <v>2585</v>
      </c>
      <c r="J208" s="188"/>
      <c r="K208" s="1">
        <v>0</v>
      </c>
      <c r="L208" s="23">
        <v>0</v>
      </c>
      <c r="M208" s="173">
        <v>259</v>
      </c>
      <c r="N208" s="174">
        <v>517</v>
      </c>
      <c r="O208" s="174">
        <v>830</v>
      </c>
      <c r="P208" s="175">
        <v>1148</v>
      </c>
      <c r="Q208" s="35">
        <v>0</v>
      </c>
    </row>
    <row r="209" spans="1:17" x14ac:dyDescent="0.25">
      <c r="A209" s="44" t="s">
        <v>169</v>
      </c>
      <c r="C209" s="173">
        <v>69.215957259816307</v>
      </c>
      <c r="D209" s="174">
        <v>85.800806243185207</v>
      </c>
      <c r="E209" s="174">
        <v>71.841248894929578</v>
      </c>
      <c r="F209" s="174">
        <v>100.23059479069312</v>
      </c>
      <c r="G209" s="175">
        <v>327.08860718862422</v>
      </c>
      <c r="I209" s="169">
        <v>660.76932535963954</v>
      </c>
      <c r="J209" s="12"/>
      <c r="K209" s="1">
        <v>0</v>
      </c>
      <c r="L209" s="23">
        <v>0</v>
      </c>
      <c r="M209" s="173">
        <v>69.215957259816307</v>
      </c>
      <c r="N209" s="174">
        <v>155.0167635030015</v>
      </c>
      <c r="O209" s="174">
        <v>226.85801239793108</v>
      </c>
      <c r="P209" s="175">
        <v>327.08860718862417</v>
      </c>
      <c r="Q209" s="35">
        <v>0</v>
      </c>
    </row>
    <row r="210" spans="1:17" x14ac:dyDescent="0.25">
      <c r="A210" s="44" t="s">
        <v>170</v>
      </c>
      <c r="C210" s="173">
        <v>-1.493632074401714</v>
      </c>
      <c r="D210" s="174">
        <v>1.4830200084365543</v>
      </c>
      <c r="E210" s="174">
        <v>0.1536726295361821</v>
      </c>
      <c r="F210" s="174">
        <v>3.1270762452415934</v>
      </c>
      <c r="G210" s="175">
        <v>3.2701368088126159</v>
      </c>
      <c r="I210" s="169">
        <v>74.902091647685324</v>
      </c>
      <c r="J210" s="12"/>
      <c r="K210" s="1">
        <v>0</v>
      </c>
      <c r="L210" s="23">
        <v>0</v>
      </c>
      <c r="M210" s="173">
        <v>-1.493632074401714</v>
      </c>
      <c r="N210" s="174">
        <v>-1.0612065965159623E-2</v>
      </c>
      <c r="O210" s="174">
        <v>0.14306056357102248</v>
      </c>
      <c r="P210" s="175">
        <v>3.2701368088126159</v>
      </c>
      <c r="Q210" s="35">
        <v>0</v>
      </c>
    </row>
    <row r="211" spans="1:17" x14ac:dyDescent="0.25">
      <c r="A211" s="170" t="s">
        <v>167</v>
      </c>
      <c r="C211" s="176">
        <v>-2.1579302425812869E-2</v>
      </c>
      <c r="D211" s="177">
        <v>1.7284453064849194E-2</v>
      </c>
      <c r="E211" s="177">
        <v>2.139058436483111E-3</v>
      </c>
      <c r="F211" s="177">
        <v>3.1198819599661372E-2</v>
      </c>
      <c r="G211" s="178">
        <v>9.9977092963277857E-3</v>
      </c>
      <c r="I211" s="179">
        <v>0.11335588498591104</v>
      </c>
      <c r="J211" s="5"/>
      <c r="K211" s="5">
        <v>0</v>
      </c>
      <c r="L211" s="23">
        <v>0</v>
      </c>
      <c r="M211" s="176">
        <v>-2.1579302425812869E-2</v>
      </c>
      <c r="N211" s="177">
        <v>-6.8457537916240575E-5</v>
      </c>
      <c r="O211" s="177">
        <v>6.3061719557024195E-4</v>
      </c>
      <c r="P211" s="180">
        <v>9.9977092963277874E-3</v>
      </c>
      <c r="Q211" s="35">
        <v>0</v>
      </c>
    </row>
    <row r="212" spans="1:17" x14ac:dyDescent="0.25">
      <c r="K212" s="22">
        <v>0</v>
      </c>
      <c r="L212" s="23">
        <v>0</v>
      </c>
      <c r="Q212" s="35">
        <v>0</v>
      </c>
    </row>
    <row r="213" spans="1:17" x14ac:dyDescent="0.25">
      <c r="A213" s="25" t="s">
        <v>171</v>
      </c>
      <c r="B213" s="29"/>
      <c r="C213" s="30" t="s">
        <v>3</v>
      </c>
      <c r="D213" s="31" t="s">
        <v>4</v>
      </c>
      <c r="E213" s="31" t="s">
        <v>5</v>
      </c>
      <c r="F213" s="31" t="s">
        <v>6</v>
      </c>
      <c r="G213" s="64">
        <v>2011</v>
      </c>
      <c r="H213" s="29"/>
      <c r="I213" s="32">
        <v>2010</v>
      </c>
      <c r="J213" s="26"/>
      <c r="K213" s="26">
        <v>0</v>
      </c>
      <c r="L213" s="23" t="e">
        <v>#VALUE!</v>
      </c>
      <c r="M213" s="146" t="s">
        <v>36</v>
      </c>
      <c r="N213" s="147" t="s">
        <v>37</v>
      </c>
      <c r="O213" s="147" t="s">
        <v>38</v>
      </c>
      <c r="P213" s="148" t="s">
        <v>39</v>
      </c>
      <c r="Q213" s="35" t="e">
        <v>#VALUE!</v>
      </c>
    </row>
    <row r="214" spans="1:17" x14ac:dyDescent="0.25">
      <c r="A214" s="149"/>
      <c r="C214" s="66"/>
      <c r="D214" s="67"/>
      <c r="E214" s="67"/>
      <c r="F214" s="67"/>
      <c r="G214" s="68"/>
      <c r="I214" s="69"/>
      <c r="J214" s="2"/>
      <c r="K214" s="2">
        <v>0</v>
      </c>
      <c r="L214" s="23">
        <v>0</v>
      </c>
      <c r="M214" s="66"/>
      <c r="N214" s="67"/>
      <c r="O214" s="67"/>
      <c r="P214" s="70"/>
      <c r="Q214" s="35">
        <v>0</v>
      </c>
    </row>
    <row r="215" spans="1:17" x14ac:dyDescent="0.25">
      <c r="A215" s="71" t="s">
        <v>163</v>
      </c>
      <c r="C215" s="158">
        <v>24</v>
      </c>
      <c r="D215" s="159">
        <v>6</v>
      </c>
      <c r="E215" s="159">
        <v>10</v>
      </c>
      <c r="F215" s="159">
        <v>0</v>
      </c>
      <c r="G215" s="157">
        <v>40</v>
      </c>
      <c r="I215" s="160">
        <v>91</v>
      </c>
      <c r="J215" s="13"/>
      <c r="K215" s="13">
        <v>0</v>
      </c>
      <c r="L215" s="23">
        <v>0</v>
      </c>
      <c r="M215" s="154">
        <v>24</v>
      </c>
      <c r="N215" s="155">
        <v>30</v>
      </c>
      <c r="O215" s="155">
        <v>40</v>
      </c>
      <c r="P215" s="161">
        <v>40</v>
      </c>
      <c r="Q215" s="35">
        <v>0</v>
      </c>
    </row>
    <row r="216" spans="1:17" x14ac:dyDescent="0.25">
      <c r="A216" s="44" t="s">
        <v>125</v>
      </c>
      <c r="C216" s="173">
        <v>24</v>
      </c>
      <c r="D216" s="174">
        <v>6</v>
      </c>
      <c r="E216" s="174">
        <v>10</v>
      </c>
      <c r="F216" s="174">
        <v>0</v>
      </c>
      <c r="G216" s="175">
        <v>40</v>
      </c>
      <c r="I216" s="182">
        <v>91</v>
      </c>
      <c r="J216" s="188"/>
      <c r="K216" s="1">
        <v>0</v>
      </c>
      <c r="L216" s="23">
        <v>0</v>
      </c>
      <c r="M216" s="173">
        <v>24</v>
      </c>
      <c r="N216" s="174">
        <v>30</v>
      </c>
      <c r="O216" s="174">
        <v>40</v>
      </c>
      <c r="P216" s="175">
        <v>40</v>
      </c>
      <c r="Q216" s="35">
        <v>0</v>
      </c>
    </row>
    <row r="217" spans="1:17" x14ac:dyDescent="0.25">
      <c r="A217" s="44" t="s">
        <v>172</v>
      </c>
      <c r="C217" s="173">
        <v>4.515307</v>
      </c>
      <c r="D217" s="174">
        <v>5.2072772533939986</v>
      </c>
      <c r="E217" s="174">
        <v>2.8686550642370028</v>
      </c>
      <c r="F217" s="174">
        <v>0.77140084430499756</v>
      </c>
      <c r="G217" s="175">
        <v>13.362640161935998</v>
      </c>
      <c r="I217" s="169">
        <v>4.6305550000000002</v>
      </c>
      <c r="J217" s="12"/>
      <c r="K217" s="1">
        <v>0</v>
      </c>
      <c r="L217" s="23">
        <v>0</v>
      </c>
      <c r="M217" s="173">
        <v>4.515307</v>
      </c>
      <c r="N217" s="174">
        <v>9.7225842533939986</v>
      </c>
      <c r="O217" s="174">
        <v>12.591239317631002</v>
      </c>
      <c r="P217" s="175">
        <v>13.362640161936</v>
      </c>
      <c r="Q217" s="35">
        <v>0</v>
      </c>
    </row>
    <row r="218" spans="1:17" x14ac:dyDescent="0.25">
      <c r="A218" s="44" t="s">
        <v>173</v>
      </c>
      <c r="C218" s="173">
        <v>1.2758080000000001</v>
      </c>
      <c r="D218" s="174">
        <v>0.34603541254899772</v>
      </c>
      <c r="E218" s="174">
        <v>1.1343526457822235</v>
      </c>
      <c r="F218" s="174">
        <v>0.23600776012346869</v>
      </c>
      <c r="G218" s="175">
        <v>2.9922038184546897</v>
      </c>
      <c r="I218" s="169">
        <v>2.0880809999999999</v>
      </c>
      <c r="J218" s="12"/>
      <c r="K218" s="1">
        <v>0</v>
      </c>
      <c r="L218" s="23">
        <v>0</v>
      </c>
      <c r="M218" s="173">
        <v>1.2758080000000001</v>
      </c>
      <c r="N218" s="174">
        <v>1.6218434125489978</v>
      </c>
      <c r="O218" s="174">
        <v>2.7561960583312213</v>
      </c>
      <c r="P218" s="175">
        <v>2.9922038184546897</v>
      </c>
      <c r="Q218" s="35">
        <v>0</v>
      </c>
    </row>
    <row r="219" spans="1:17" x14ac:dyDescent="0.25">
      <c r="A219" s="170" t="s">
        <v>167</v>
      </c>
      <c r="C219" s="176">
        <v>0.2825517733345706</v>
      </c>
      <c r="D219" s="177">
        <v>6.6452273560709443E-2</v>
      </c>
      <c r="E219" s="177">
        <v>0.39543013028090762</v>
      </c>
      <c r="F219" s="177">
        <v>0.30594698186531361</v>
      </c>
      <c r="G219" s="178">
        <v>0.22392310068919608</v>
      </c>
      <c r="I219" s="179">
        <v>0.45093536303963561</v>
      </c>
      <c r="J219" s="5"/>
      <c r="K219" s="5">
        <v>0</v>
      </c>
      <c r="L219" s="23">
        <v>0</v>
      </c>
      <c r="M219" s="176">
        <v>0.2825517733345706</v>
      </c>
      <c r="N219" s="177">
        <v>0.16681196791715516</v>
      </c>
      <c r="O219" s="177">
        <v>0.21889791694069635</v>
      </c>
      <c r="P219" s="180">
        <v>0.22392310068919605</v>
      </c>
      <c r="Q219" s="35">
        <v>0</v>
      </c>
    </row>
    <row r="220" spans="1:17" x14ac:dyDescent="0.25">
      <c r="K220" s="22">
        <v>0</v>
      </c>
      <c r="L220" s="23">
        <v>0</v>
      </c>
      <c r="Q220" s="35">
        <v>0</v>
      </c>
    </row>
    <row r="221" spans="1:17" x14ac:dyDescent="0.25">
      <c r="A221" s="25" t="s">
        <v>174</v>
      </c>
      <c r="B221" s="29"/>
      <c r="C221" s="30" t="s">
        <v>3</v>
      </c>
      <c r="D221" s="31" t="s">
        <v>4</v>
      </c>
      <c r="E221" s="31" t="s">
        <v>5</v>
      </c>
      <c r="F221" s="31" t="s">
        <v>6</v>
      </c>
      <c r="G221" s="64">
        <v>2011</v>
      </c>
      <c r="H221" s="29"/>
      <c r="I221" s="32">
        <v>2010</v>
      </c>
      <c r="J221" s="26"/>
      <c r="K221" s="26">
        <v>0</v>
      </c>
      <c r="L221" s="23" t="e">
        <v>#VALUE!</v>
      </c>
      <c r="M221" s="146" t="s">
        <v>36</v>
      </c>
      <c r="N221" s="147" t="s">
        <v>37</v>
      </c>
      <c r="O221" s="147" t="s">
        <v>38</v>
      </c>
      <c r="P221" s="148" t="s">
        <v>39</v>
      </c>
      <c r="Q221" s="35" t="e">
        <v>#VALUE!</v>
      </c>
    </row>
    <row r="222" spans="1:17" x14ac:dyDescent="0.25">
      <c r="A222" s="71" t="s">
        <v>175</v>
      </c>
      <c r="B222" s="15"/>
      <c r="C222" s="154"/>
      <c r="D222" s="156"/>
      <c r="E222" s="156"/>
      <c r="F222" s="156"/>
      <c r="G222" s="157"/>
      <c r="H222" s="15"/>
      <c r="I222" s="183"/>
      <c r="J222" s="18"/>
      <c r="K222" s="9">
        <v>0</v>
      </c>
      <c r="L222" s="23">
        <v>0</v>
      </c>
      <c r="M222" s="154"/>
      <c r="N222" s="155"/>
      <c r="O222" s="155"/>
      <c r="P222" s="161"/>
      <c r="Q222" s="35">
        <v>0</v>
      </c>
    </row>
    <row r="223" spans="1:17" x14ac:dyDescent="0.25">
      <c r="A223" s="44" t="s">
        <v>176</v>
      </c>
      <c r="C223" s="173">
        <v>33.701876478999999</v>
      </c>
      <c r="D223" s="174">
        <v>46.113022591999993</v>
      </c>
      <c r="E223" s="174">
        <v>47.573489574</v>
      </c>
      <c r="F223" s="174">
        <v>36.006394494081732</v>
      </c>
      <c r="G223" s="175">
        <v>163.39478313908174</v>
      </c>
      <c r="I223" s="91">
        <v>111.65412897</v>
      </c>
      <c r="J223" s="6"/>
      <c r="K223" s="1">
        <v>0</v>
      </c>
      <c r="L223" s="23">
        <v>0</v>
      </c>
      <c r="M223" s="173">
        <v>33.701876478999999</v>
      </c>
      <c r="N223" s="174">
        <v>79.814899070999999</v>
      </c>
      <c r="O223" s="174">
        <v>127.38838864499999</v>
      </c>
      <c r="P223" s="175">
        <v>163.39478313908171</v>
      </c>
      <c r="Q223" s="35">
        <v>0</v>
      </c>
    </row>
    <row r="224" spans="1:17" x14ac:dyDescent="0.25">
      <c r="A224" s="44" t="s">
        <v>42</v>
      </c>
      <c r="C224" s="173">
        <v>3.8018129034380257</v>
      </c>
      <c r="D224" s="174">
        <v>7.6354255545454039</v>
      </c>
      <c r="E224" s="174">
        <v>8.4109477106148258</v>
      </c>
      <c r="F224" s="174">
        <v>4.7714422380513719</v>
      </c>
      <c r="G224" s="175">
        <v>24.619628406649628</v>
      </c>
      <c r="I224" s="91">
        <v>18.4806290273327</v>
      </c>
      <c r="J224" s="6"/>
      <c r="K224" s="1">
        <v>0</v>
      </c>
      <c r="L224" s="23">
        <v>0</v>
      </c>
      <c r="M224" s="173">
        <v>3.8018129034380257</v>
      </c>
      <c r="N224" s="174">
        <v>11.43723845798343</v>
      </c>
      <c r="O224" s="174">
        <v>19.848186168598257</v>
      </c>
      <c r="P224" s="175">
        <v>24.619628406649628</v>
      </c>
      <c r="Q224" s="35">
        <v>0</v>
      </c>
    </row>
    <row r="225" spans="1:17" x14ac:dyDescent="0.25">
      <c r="A225" s="170" t="s">
        <v>128</v>
      </c>
      <c r="C225" s="176">
        <v>0.11280715795771716</v>
      </c>
      <c r="D225" s="177">
        <v>0.16558067819805095</v>
      </c>
      <c r="E225" s="177">
        <v>0.17679904892265041</v>
      </c>
      <c r="F225" s="177">
        <v>0.13251652394231364</v>
      </c>
      <c r="G225" s="178">
        <v>0.1506757310953642</v>
      </c>
      <c r="I225" s="179">
        <v>0.16551675426439627</v>
      </c>
      <c r="J225" s="5"/>
      <c r="K225" s="5">
        <v>0</v>
      </c>
      <c r="L225" s="23">
        <v>0</v>
      </c>
      <c r="M225" s="176">
        <v>0.11280715795771716</v>
      </c>
      <c r="N225" s="177">
        <v>0.1432970359056564</v>
      </c>
      <c r="O225" s="177">
        <v>0.15580844046870124</v>
      </c>
      <c r="P225" s="180">
        <v>0.15067573109536422</v>
      </c>
      <c r="Q225" s="35">
        <v>0</v>
      </c>
    </row>
    <row r="226" spans="1:17" x14ac:dyDescent="0.25">
      <c r="A226" s="16"/>
      <c r="B226" s="15"/>
      <c r="C226" s="9"/>
      <c r="D226" s="17"/>
      <c r="E226" s="17"/>
      <c r="F226" s="17"/>
      <c r="G226" s="13"/>
      <c r="H226" s="15"/>
      <c r="I226" s="18"/>
      <c r="J226" s="18"/>
      <c r="K226" s="9">
        <v>0</v>
      </c>
      <c r="L226" s="23">
        <v>0</v>
      </c>
      <c r="M226" s="9"/>
      <c r="N226" s="9"/>
      <c r="O226" s="9"/>
      <c r="P226" s="9"/>
      <c r="Q226" s="35">
        <v>0</v>
      </c>
    </row>
    <row r="227" spans="1:17" x14ac:dyDescent="0.25">
      <c r="A227" s="25" t="s">
        <v>178</v>
      </c>
      <c r="B227" s="29"/>
      <c r="C227" s="30" t="s">
        <v>3</v>
      </c>
      <c r="D227" s="31" t="s">
        <v>4</v>
      </c>
      <c r="E227" s="31" t="s">
        <v>5</v>
      </c>
      <c r="F227" s="31" t="s">
        <v>6</v>
      </c>
      <c r="G227" s="64">
        <v>2011</v>
      </c>
      <c r="H227" s="29"/>
      <c r="I227" s="32">
        <v>2010</v>
      </c>
      <c r="J227" s="26"/>
      <c r="K227" s="26">
        <v>0</v>
      </c>
      <c r="L227" s="23" t="e">
        <v>#VALUE!</v>
      </c>
      <c r="M227" s="146" t="s">
        <v>36</v>
      </c>
      <c r="N227" s="147" t="s">
        <v>37</v>
      </c>
      <c r="O227" s="147" t="s">
        <v>38</v>
      </c>
      <c r="P227" s="148" t="s">
        <v>39</v>
      </c>
      <c r="Q227" s="35" t="e">
        <v>#VALUE!</v>
      </c>
    </row>
    <row r="228" spans="1:17" x14ac:dyDescent="0.25">
      <c r="A228" s="71" t="s">
        <v>175</v>
      </c>
      <c r="B228" s="15"/>
      <c r="C228" s="154"/>
      <c r="D228" s="156"/>
      <c r="E228" s="156"/>
      <c r="F228" s="156"/>
      <c r="G228" s="157"/>
      <c r="H228" s="15"/>
      <c r="I228" s="183"/>
      <c r="J228" s="18"/>
      <c r="K228" s="9">
        <v>0</v>
      </c>
      <c r="L228" s="23">
        <v>0</v>
      </c>
      <c r="M228" s="154"/>
      <c r="N228" s="155"/>
      <c r="O228" s="155"/>
      <c r="P228" s="161"/>
      <c r="Q228" s="35">
        <v>0</v>
      </c>
    </row>
    <row r="229" spans="1:17" x14ac:dyDescent="0.25">
      <c r="A229" s="44" t="s">
        <v>176</v>
      </c>
      <c r="C229" s="173">
        <v>33.701876478999999</v>
      </c>
      <c r="D229" s="174">
        <v>46.113022591999993</v>
      </c>
      <c r="E229" s="174">
        <v>47.573489574</v>
      </c>
      <c r="F229" s="174">
        <v>36.006394494081732</v>
      </c>
      <c r="G229" s="175">
        <v>163.39478313908174</v>
      </c>
      <c r="I229" s="91">
        <v>111.65412897</v>
      </c>
      <c r="J229" s="6"/>
      <c r="K229" s="1">
        <v>0</v>
      </c>
      <c r="L229" s="23">
        <v>0</v>
      </c>
      <c r="M229" s="173">
        <v>33.701876478999999</v>
      </c>
      <c r="N229" s="174">
        <v>79.814899070999999</v>
      </c>
      <c r="O229" s="174">
        <v>127.38838864499999</v>
      </c>
      <c r="P229" s="175">
        <v>163.39478313908171</v>
      </c>
      <c r="Q229" s="35">
        <v>0</v>
      </c>
    </row>
    <row r="230" spans="1:17" x14ac:dyDescent="0.25">
      <c r="A230" s="71"/>
      <c r="B230" s="15"/>
      <c r="C230" s="154"/>
      <c r="D230" s="156"/>
      <c r="E230" s="156"/>
      <c r="F230" s="156"/>
      <c r="G230" s="157"/>
      <c r="H230" s="15"/>
      <c r="I230" s="183"/>
      <c r="J230" s="18"/>
      <c r="K230" s="9"/>
      <c r="L230" s="23"/>
      <c r="M230" s="154"/>
      <c r="N230" s="155"/>
      <c r="O230" s="155"/>
      <c r="P230" s="161"/>
    </row>
    <row r="231" spans="1:17" x14ac:dyDescent="0.25">
      <c r="A231" s="44" t="s">
        <v>42</v>
      </c>
      <c r="C231" s="173">
        <v>3.8018129034380257</v>
      </c>
      <c r="D231" s="174">
        <v>7.6354255545454039</v>
      </c>
      <c r="E231" s="174">
        <v>8.4109477106148258</v>
      </c>
      <c r="F231" s="174">
        <v>4.7714422380513719</v>
      </c>
      <c r="G231" s="175">
        <v>24.619628406649628</v>
      </c>
      <c r="I231" s="91">
        <v>18.4806290273327</v>
      </c>
      <c r="J231" s="6"/>
      <c r="K231" s="1">
        <v>0</v>
      </c>
      <c r="L231" s="23">
        <v>0</v>
      </c>
      <c r="M231" s="173">
        <v>3.8018129034380257</v>
      </c>
      <c r="N231" s="174">
        <v>11.43723845798343</v>
      </c>
      <c r="O231" s="174">
        <v>19.848186168598257</v>
      </c>
      <c r="P231" s="175">
        <v>24.619628406649628</v>
      </c>
      <c r="Q231" s="35">
        <v>0</v>
      </c>
    </row>
    <row r="232" spans="1:17" x14ac:dyDescent="0.25">
      <c r="A232" s="170" t="s">
        <v>128</v>
      </c>
      <c r="C232" s="176">
        <v>0.11280715795771716</v>
      </c>
      <c r="D232" s="177">
        <v>0.16558067819805095</v>
      </c>
      <c r="E232" s="177">
        <v>0.17679904892265041</v>
      </c>
      <c r="F232" s="177">
        <v>0.13251652394231364</v>
      </c>
      <c r="G232" s="178">
        <v>0.1506757310953642</v>
      </c>
      <c r="I232" s="179">
        <v>0.16551675426439627</v>
      </c>
      <c r="J232" s="5"/>
      <c r="K232" s="5">
        <v>0</v>
      </c>
      <c r="L232" s="23">
        <v>0</v>
      </c>
      <c r="M232" s="176">
        <v>0.11280715795771716</v>
      </c>
      <c r="N232" s="177">
        <v>0.1432970359056564</v>
      </c>
      <c r="O232" s="177">
        <v>0.15580844046870124</v>
      </c>
      <c r="P232" s="180">
        <v>0.15067573109536422</v>
      </c>
      <c r="Q232" s="35">
        <v>0</v>
      </c>
    </row>
    <row r="233" spans="1:17" x14ac:dyDescent="0.25">
      <c r="A233" s="14"/>
      <c r="C233" s="5"/>
      <c r="D233" s="5"/>
      <c r="E233" s="5"/>
      <c r="F233" s="5"/>
      <c r="G233" s="5"/>
      <c r="I233" s="5"/>
      <c r="J233" s="5"/>
      <c r="K233" s="5">
        <v>0</v>
      </c>
      <c r="L233" s="23">
        <v>0</v>
      </c>
      <c r="M233" s="5"/>
      <c r="N233" s="5"/>
      <c r="O233" s="5"/>
      <c r="P233" s="5"/>
      <c r="Q233" s="35">
        <v>0</v>
      </c>
    </row>
    <row r="234" spans="1:17" x14ac:dyDescent="0.25">
      <c r="A234" s="25" t="s">
        <v>180</v>
      </c>
      <c r="B234" s="29"/>
      <c r="C234" s="30" t="s">
        <v>3</v>
      </c>
      <c r="D234" s="31" t="s">
        <v>4</v>
      </c>
      <c r="E234" s="31" t="s">
        <v>5</v>
      </c>
      <c r="F234" s="31" t="s">
        <v>6</v>
      </c>
      <c r="G234" s="64">
        <v>2011</v>
      </c>
      <c r="H234" s="29"/>
      <c r="I234" s="32">
        <v>2010</v>
      </c>
      <c r="J234" s="26"/>
      <c r="K234" s="26">
        <v>0</v>
      </c>
      <c r="L234" s="23" t="e">
        <v>#VALUE!</v>
      </c>
      <c r="M234" s="146" t="s">
        <v>36</v>
      </c>
      <c r="N234" s="147" t="s">
        <v>37</v>
      </c>
      <c r="O234" s="147" t="s">
        <v>38</v>
      </c>
      <c r="P234" s="148" t="s">
        <v>39</v>
      </c>
      <c r="Q234" s="35" t="e">
        <v>#VALUE!</v>
      </c>
    </row>
    <row r="235" spans="1:17" x14ac:dyDescent="0.25">
      <c r="A235" s="71" t="s">
        <v>175</v>
      </c>
      <c r="B235" s="15"/>
      <c r="C235" s="154"/>
      <c r="D235" s="156"/>
      <c r="E235" s="156"/>
      <c r="F235" s="156"/>
      <c r="G235" s="157"/>
      <c r="H235" s="15"/>
      <c r="I235" s="183"/>
      <c r="J235" s="18"/>
      <c r="K235" s="9">
        <v>0</v>
      </c>
      <c r="L235" s="23">
        <v>0</v>
      </c>
      <c r="M235" s="154"/>
      <c r="N235" s="155"/>
      <c r="O235" s="155"/>
      <c r="P235" s="161"/>
      <c r="Q235" s="35">
        <v>0</v>
      </c>
    </row>
    <row r="236" spans="1:17" x14ac:dyDescent="0.25">
      <c r="A236" s="44" t="s">
        <v>176</v>
      </c>
      <c r="C236" s="173">
        <v>24.165345872727276</v>
      </c>
      <c r="D236" s="174">
        <v>36.823332426363635</v>
      </c>
      <c r="E236" s="174">
        <v>45.067337533636362</v>
      </c>
      <c r="F236" s="174">
        <v>50.979053077272731</v>
      </c>
      <c r="G236" s="175">
        <v>157.03506891000001</v>
      </c>
      <c r="I236" s="91">
        <v>56.4046346290909</v>
      </c>
      <c r="J236" s="6"/>
      <c r="K236" s="1">
        <v>0</v>
      </c>
      <c r="L236" s="23">
        <v>0</v>
      </c>
      <c r="M236" s="173">
        <v>24.165345872727272</v>
      </c>
      <c r="N236" s="174">
        <v>60.988678299090907</v>
      </c>
      <c r="O236" s="174">
        <v>106.05601583272727</v>
      </c>
      <c r="P236" s="175">
        <v>157.03506890999998</v>
      </c>
      <c r="Q236" s="35">
        <v>0</v>
      </c>
    </row>
    <row r="237" spans="1:17" x14ac:dyDescent="0.25">
      <c r="A237" s="71"/>
      <c r="B237" s="15"/>
      <c r="C237" s="154"/>
      <c r="D237" s="156"/>
      <c r="E237" s="156"/>
      <c r="F237" s="156"/>
      <c r="G237" s="157"/>
      <c r="H237" s="15"/>
      <c r="I237" s="183"/>
      <c r="J237" s="18"/>
      <c r="K237" s="9">
        <v>0</v>
      </c>
      <c r="L237" s="23">
        <v>0</v>
      </c>
      <c r="M237" s="154"/>
      <c r="N237" s="155"/>
      <c r="O237" s="155"/>
      <c r="P237" s="161"/>
      <c r="Q237" s="35">
        <v>0</v>
      </c>
    </row>
    <row r="238" spans="1:17" x14ac:dyDescent="0.25">
      <c r="A238" s="44" t="s">
        <v>42</v>
      </c>
      <c r="C238" s="173">
        <v>7.4048401567698869</v>
      </c>
      <c r="D238" s="174">
        <v>8.4621722096936356</v>
      </c>
      <c r="E238" s="174">
        <v>10.170718628631382</v>
      </c>
      <c r="F238" s="174">
        <v>11.657653527272718</v>
      </c>
      <c r="G238" s="175">
        <v>37.695384522367625</v>
      </c>
      <c r="I238" s="91">
        <v>19.066748343757578</v>
      </c>
      <c r="J238" s="6"/>
      <c r="K238" s="1">
        <v>0</v>
      </c>
      <c r="L238" s="23">
        <v>0</v>
      </c>
      <c r="M238" s="173">
        <v>7.4048401567698861</v>
      </c>
      <c r="N238" s="174">
        <v>15.867012366463522</v>
      </c>
      <c r="O238" s="174">
        <v>26.037730995094904</v>
      </c>
      <c r="P238" s="175">
        <v>37.695384522367625</v>
      </c>
      <c r="Q238" s="35">
        <v>0</v>
      </c>
    </row>
    <row r="239" spans="1:17" x14ac:dyDescent="0.25">
      <c r="A239" s="170" t="s">
        <v>128</v>
      </c>
      <c r="C239" s="176">
        <v>0.30642392605383323</v>
      </c>
      <c r="D239" s="177">
        <v>0.22980462799274382</v>
      </c>
      <c r="E239" s="177">
        <v>0.22567826690539211</v>
      </c>
      <c r="F239" s="177">
        <v>0.22867536416579468</v>
      </c>
      <c r="G239" s="178">
        <v>0.24004437215213131</v>
      </c>
      <c r="I239" s="179">
        <v>0.33803513610429153</v>
      </c>
      <c r="J239" s="5"/>
      <c r="K239" s="5">
        <v>0</v>
      </c>
      <c r="L239" s="23">
        <v>0</v>
      </c>
      <c r="M239" s="176">
        <v>0.30642392605383323</v>
      </c>
      <c r="N239" s="177">
        <v>0.26016324355564913</v>
      </c>
      <c r="O239" s="177">
        <v>0.24550923199078026</v>
      </c>
      <c r="P239" s="180">
        <v>0.24004437215213134</v>
      </c>
      <c r="Q239" s="35">
        <v>0</v>
      </c>
    </row>
    <row r="240" spans="1:17" x14ac:dyDescent="0.25">
      <c r="K240" s="22">
        <v>0</v>
      </c>
      <c r="L240" s="23">
        <v>0</v>
      </c>
      <c r="Q240" s="35">
        <v>0</v>
      </c>
    </row>
    <row r="241" spans="1:17" x14ac:dyDescent="0.25">
      <c r="A241" s="25" t="s">
        <v>181</v>
      </c>
      <c r="B241" s="29"/>
      <c r="C241" s="30" t="s">
        <v>3</v>
      </c>
      <c r="D241" s="31" t="s">
        <v>4</v>
      </c>
      <c r="E241" s="31" t="s">
        <v>5</v>
      </c>
      <c r="F241" s="31" t="s">
        <v>6</v>
      </c>
      <c r="G241" s="64">
        <v>2011</v>
      </c>
      <c r="H241" s="29"/>
      <c r="I241" s="32">
        <v>2010</v>
      </c>
      <c r="J241" s="26"/>
      <c r="K241" s="26">
        <v>0</v>
      </c>
      <c r="L241" s="23" t="e">
        <v>#VALUE!</v>
      </c>
      <c r="M241" s="146" t="s">
        <v>36</v>
      </c>
      <c r="N241" s="147" t="s">
        <v>37</v>
      </c>
      <c r="O241" s="147" t="s">
        <v>38</v>
      </c>
      <c r="P241" s="148" t="s">
        <v>39</v>
      </c>
      <c r="Q241" s="35" t="e">
        <v>#VALUE!</v>
      </c>
    </row>
    <row r="242" spans="1:17" x14ac:dyDescent="0.25">
      <c r="A242" s="71" t="s">
        <v>175</v>
      </c>
      <c r="B242" s="15"/>
      <c r="C242" s="154"/>
      <c r="D242" s="156"/>
      <c r="E242" s="156"/>
      <c r="F242" s="156"/>
      <c r="G242" s="157"/>
      <c r="H242" s="15"/>
      <c r="I242" s="183"/>
      <c r="J242" s="18"/>
      <c r="K242" s="9">
        <v>0</v>
      </c>
      <c r="L242" s="23">
        <v>0</v>
      </c>
      <c r="M242" s="154"/>
      <c r="N242" s="155"/>
      <c r="O242" s="155"/>
      <c r="P242" s="161"/>
      <c r="Q242" s="35">
        <v>0</v>
      </c>
    </row>
    <row r="243" spans="1:17" x14ac:dyDescent="0.25">
      <c r="A243" s="71" t="s">
        <v>182</v>
      </c>
      <c r="B243" s="15"/>
      <c r="C243" s="154">
        <v>0</v>
      </c>
      <c r="D243" s="156">
        <v>0</v>
      </c>
      <c r="E243" s="156">
        <v>0</v>
      </c>
      <c r="F243" s="156">
        <v>0</v>
      </c>
      <c r="G243" s="157">
        <v>0</v>
      </c>
      <c r="H243" s="15"/>
      <c r="I243" s="183">
        <v>0</v>
      </c>
      <c r="J243" s="18"/>
      <c r="K243" s="9">
        <v>0</v>
      </c>
      <c r="L243" s="23">
        <v>0</v>
      </c>
      <c r="M243" s="154">
        <v>0</v>
      </c>
      <c r="N243" s="155">
        <v>0</v>
      </c>
      <c r="O243" s="155">
        <v>0</v>
      </c>
      <c r="P243" s="161">
        <v>0</v>
      </c>
      <c r="Q243" s="35">
        <v>0</v>
      </c>
    </row>
    <row r="244" spans="1:17" x14ac:dyDescent="0.25">
      <c r="A244" s="71" t="s">
        <v>183</v>
      </c>
      <c r="B244" s="15"/>
      <c r="C244" s="154"/>
      <c r="D244" s="156"/>
      <c r="E244" s="156"/>
      <c r="F244" s="156"/>
      <c r="G244" s="157"/>
      <c r="H244" s="15"/>
      <c r="I244" s="183"/>
      <c r="J244" s="18"/>
      <c r="K244" s="9">
        <v>0</v>
      </c>
      <c r="L244" s="23">
        <v>0</v>
      </c>
      <c r="M244" s="154"/>
      <c r="N244" s="155"/>
      <c r="O244" s="155"/>
      <c r="P244" s="161"/>
      <c r="Q244" s="35">
        <v>0</v>
      </c>
    </row>
    <row r="245" spans="1:17" x14ac:dyDescent="0.25">
      <c r="A245" s="71" t="s">
        <v>184</v>
      </c>
      <c r="B245" s="15"/>
      <c r="C245" s="154">
        <v>0</v>
      </c>
      <c r="D245" s="156">
        <v>0</v>
      </c>
      <c r="E245" s="156">
        <v>0</v>
      </c>
      <c r="F245" s="156">
        <v>0</v>
      </c>
      <c r="G245" s="157">
        <v>0</v>
      </c>
      <c r="H245" s="15"/>
      <c r="I245" s="183">
        <v>0</v>
      </c>
      <c r="J245" s="18"/>
      <c r="K245" s="9">
        <v>0</v>
      </c>
      <c r="L245" s="23">
        <v>0</v>
      </c>
      <c r="M245" s="154">
        <v>0</v>
      </c>
      <c r="N245" s="155">
        <v>0</v>
      </c>
      <c r="O245" s="155">
        <v>0</v>
      </c>
      <c r="P245" s="161">
        <v>0</v>
      </c>
      <c r="Q245" s="35">
        <v>0</v>
      </c>
    </row>
    <row r="246" spans="1:17" x14ac:dyDescent="0.25">
      <c r="A246" s="71" t="s">
        <v>185</v>
      </c>
      <c r="B246" s="15"/>
      <c r="C246" s="154">
        <v>5.2089683000000004</v>
      </c>
      <c r="D246" s="156">
        <v>2.7515191018181815</v>
      </c>
      <c r="E246" s="156">
        <v>1.9127596433636302</v>
      </c>
      <c r="F246" s="156">
        <v>1.0702429</v>
      </c>
      <c r="G246" s="157">
        <v>10.943489945181813</v>
      </c>
      <c r="H246" s="15"/>
      <c r="I246" s="183">
        <v>32.580409640909096</v>
      </c>
      <c r="J246" s="18"/>
      <c r="K246" s="9">
        <v>0</v>
      </c>
      <c r="L246" s="23">
        <v>0</v>
      </c>
      <c r="M246" s="154">
        <v>5.2089683000000004</v>
      </c>
      <c r="N246" s="155">
        <v>7.9604874018181828</v>
      </c>
      <c r="O246" s="155">
        <v>9.8732470451818131</v>
      </c>
      <c r="P246" s="161">
        <v>10.943489945181812</v>
      </c>
      <c r="Q246" s="35">
        <v>0</v>
      </c>
    </row>
    <row r="247" spans="1:17" x14ac:dyDescent="0.25">
      <c r="A247" s="44" t="s">
        <v>176</v>
      </c>
      <c r="C247" s="173">
        <v>5.2089683000000004</v>
      </c>
      <c r="D247" s="174">
        <v>2.7515191018181815</v>
      </c>
      <c r="E247" s="174">
        <v>1.9127596433636302</v>
      </c>
      <c r="F247" s="174">
        <v>1.0702429</v>
      </c>
      <c r="G247" s="175">
        <v>10.943489945181813</v>
      </c>
      <c r="I247" s="91">
        <v>32.580409640909096</v>
      </c>
      <c r="J247" s="6"/>
      <c r="K247" s="1">
        <v>0</v>
      </c>
      <c r="L247" s="23">
        <v>0</v>
      </c>
      <c r="M247" s="173">
        <v>5.2089683000000004</v>
      </c>
      <c r="N247" s="174">
        <v>7.9604874018181828</v>
      </c>
      <c r="O247" s="174">
        <v>9.8732470451818131</v>
      </c>
      <c r="P247" s="175">
        <v>10.943489945181812</v>
      </c>
      <c r="Q247" s="35">
        <v>0</v>
      </c>
    </row>
    <row r="248" spans="1:17" x14ac:dyDescent="0.25">
      <c r="A248" s="71"/>
      <c r="B248" s="15"/>
      <c r="C248" s="154"/>
      <c r="D248" s="156"/>
      <c r="E248" s="156"/>
      <c r="F248" s="156"/>
      <c r="G248" s="157"/>
      <c r="H248" s="15"/>
      <c r="I248" s="183"/>
      <c r="J248" s="18"/>
      <c r="K248" s="9">
        <v>0</v>
      </c>
      <c r="L248" s="23">
        <v>0</v>
      </c>
      <c r="M248" s="154"/>
      <c r="N248" s="155"/>
      <c r="O248" s="155"/>
      <c r="P248" s="161"/>
      <c r="Q248" s="35">
        <v>0</v>
      </c>
    </row>
    <row r="249" spans="1:17" x14ac:dyDescent="0.25">
      <c r="A249" s="71" t="s">
        <v>182</v>
      </c>
      <c r="B249" s="15"/>
      <c r="C249" s="154">
        <v>0</v>
      </c>
      <c r="D249" s="156">
        <v>0</v>
      </c>
      <c r="E249" s="156">
        <v>0</v>
      </c>
      <c r="F249" s="156">
        <v>0</v>
      </c>
      <c r="G249" s="157">
        <v>0</v>
      </c>
      <c r="H249" s="15"/>
      <c r="I249" s="183">
        <v>0</v>
      </c>
      <c r="J249" s="18"/>
      <c r="K249" s="9">
        <v>0</v>
      </c>
      <c r="L249" s="23">
        <v>0</v>
      </c>
      <c r="M249" s="154">
        <v>0</v>
      </c>
      <c r="N249" s="155">
        <v>0</v>
      </c>
      <c r="O249" s="155">
        <v>0</v>
      </c>
      <c r="P249" s="161">
        <v>0</v>
      </c>
      <c r="Q249" s="35">
        <v>0</v>
      </c>
    </row>
    <row r="250" spans="1:17" x14ac:dyDescent="0.25">
      <c r="A250" s="71" t="s">
        <v>183</v>
      </c>
      <c r="B250" s="15"/>
      <c r="C250" s="154"/>
      <c r="D250" s="156"/>
      <c r="E250" s="156"/>
      <c r="F250" s="156"/>
      <c r="G250" s="157"/>
      <c r="H250" s="15"/>
      <c r="I250" s="183"/>
      <c r="J250" s="18"/>
      <c r="K250" s="9">
        <v>0</v>
      </c>
      <c r="L250" s="23">
        <v>0</v>
      </c>
      <c r="M250" s="154"/>
      <c r="N250" s="155"/>
      <c r="O250" s="155"/>
      <c r="P250" s="161"/>
      <c r="Q250" s="35">
        <v>0</v>
      </c>
    </row>
    <row r="251" spans="1:17" x14ac:dyDescent="0.25">
      <c r="A251" s="71" t="s">
        <v>184</v>
      </c>
      <c r="B251" s="15"/>
      <c r="C251" s="154">
        <v>0</v>
      </c>
      <c r="D251" s="156">
        <v>0</v>
      </c>
      <c r="E251" s="156">
        <v>0</v>
      </c>
      <c r="F251" s="156">
        <v>0</v>
      </c>
      <c r="G251" s="157">
        <v>0</v>
      </c>
      <c r="H251" s="15"/>
      <c r="I251" s="183">
        <v>0</v>
      </c>
      <c r="J251" s="18"/>
      <c r="K251" s="9">
        <v>0</v>
      </c>
      <c r="L251" s="23">
        <v>0</v>
      </c>
      <c r="M251" s="154">
        <v>0</v>
      </c>
      <c r="N251" s="155">
        <v>0</v>
      </c>
      <c r="O251" s="155">
        <v>0</v>
      </c>
      <c r="P251" s="161">
        <v>0</v>
      </c>
      <c r="Q251" s="35">
        <v>0</v>
      </c>
    </row>
    <row r="252" spans="1:17" x14ac:dyDescent="0.25">
      <c r="A252" s="71" t="s">
        <v>185</v>
      </c>
      <c r="B252" s="15"/>
      <c r="C252" s="154">
        <v>-1.0015627668131817</v>
      </c>
      <c r="D252" s="156">
        <v>-2.5462461575118187</v>
      </c>
      <c r="E252" s="156">
        <v>-2.6687805539663749</v>
      </c>
      <c r="F252" s="156">
        <v>-2.441845238</v>
      </c>
      <c r="G252" s="157">
        <v>-8.6584347162913744</v>
      </c>
      <c r="H252" s="15"/>
      <c r="I252" s="183">
        <v>-11.032691343757577</v>
      </c>
      <c r="J252" s="18"/>
      <c r="K252" s="9">
        <v>0</v>
      </c>
      <c r="L252" s="23">
        <v>0</v>
      </c>
      <c r="M252" s="154">
        <v>-1.0015627668131817</v>
      </c>
      <c r="N252" s="155">
        <v>-3.5478089243250004</v>
      </c>
      <c r="O252" s="155">
        <v>-6.2165894782913753</v>
      </c>
      <c r="P252" s="161">
        <v>-8.6584347162913762</v>
      </c>
      <c r="Q252" s="35">
        <v>0</v>
      </c>
    </row>
    <row r="253" spans="1:17" x14ac:dyDescent="0.25">
      <c r="A253" s="44" t="s">
        <v>42</v>
      </c>
      <c r="C253" s="173">
        <v>-1.0015627668131817</v>
      </c>
      <c r="D253" s="174">
        <v>-2.5462461575118187</v>
      </c>
      <c r="E253" s="174">
        <v>-2.6687805539663749</v>
      </c>
      <c r="F253" s="174">
        <v>-2.441845238</v>
      </c>
      <c r="G253" s="175">
        <v>-8.6584347162913744</v>
      </c>
      <c r="I253" s="91">
        <v>-11.032691343757577</v>
      </c>
      <c r="J253" s="6"/>
      <c r="K253" s="1">
        <v>0</v>
      </c>
      <c r="L253" s="23">
        <v>0</v>
      </c>
      <c r="M253" s="173">
        <v>-1.0015627668131817</v>
      </c>
      <c r="N253" s="174">
        <v>-3.5478089243250004</v>
      </c>
      <c r="O253" s="174">
        <v>-6.2165894782913753</v>
      </c>
      <c r="P253" s="175">
        <v>-8.6584347162913762</v>
      </c>
      <c r="Q253" s="35">
        <v>0</v>
      </c>
    </row>
    <row r="254" spans="1:17" x14ac:dyDescent="0.25">
      <c r="A254" s="170" t="s">
        <v>128</v>
      </c>
      <c r="C254" s="176">
        <v>-0.19227661009439848</v>
      </c>
      <c r="D254" s="177">
        <v>-0.92539650400001949</v>
      </c>
      <c r="E254" s="177">
        <v>-1.3952513914781604</v>
      </c>
      <c r="F254" s="177">
        <v>-2.2815804131940514</v>
      </c>
      <c r="G254" s="178">
        <v>-0.79119501728089037</v>
      </c>
      <c r="I254" s="179">
        <v>-0.33862960795632679</v>
      </c>
      <c r="J254" s="5"/>
      <c r="K254" s="5">
        <v>0</v>
      </c>
      <c r="L254" s="23">
        <v>0</v>
      </c>
      <c r="M254" s="176">
        <v>-0.19227661009439848</v>
      </c>
      <c r="N254" s="177">
        <v>-0.44567734929329544</v>
      </c>
      <c r="O254" s="177">
        <v>-0.62963981857671614</v>
      </c>
      <c r="P254" s="180">
        <v>-0.79119501728089059</v>
      </c>
      <c r="Q254" s="35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0"/>
  <sheetViews>
    <sheetView showGridLines="0" zoomScale="70" zoomScaleNormal="70" workbookViewId="0"/>
  </sheetViews>
  <sheetFormatPr defaultColWidth="9.140625" defaultRowHeight="15" x14ac:dyDescent="0.25"/>
  <cols>
    <col min="1" max="1" width="76" style="59" bestFit="1" customWidth="1"/>
    <col min="2" max="2" width="4.5703125" style="21" customWidth="1"/>
    <col min="3" max="3" width="12.85546875" style="22" bestFit="1" customWidth="1"/>
    <col min="4" max="4" width="12" style="22" bestFit="1" customWidth="1"/>
    <col min="5" max="6" width="10.28515625" style="22" bestFit="1" customWidth="1"/>
    <col min="7" max="7" width="12.85546875" style="22" bestFit="1" customWidth="1"/>
    <col min="8" max="8" width="3.140625" style="23" customWidth="1"/>
    <col min="9" max="9" width="11.7109375" style="22" bestFit="1" customWidth="1"/>
    <col min="10" max="10" width="8.28515625" style="22" customWidth="1"/>
    <col min="11" max="11" width="7.7109375" style="22" hidden="1" customWidth="1"/>
    <col min="12" max="15" width="12.85546875" style="22" bestFit="1" customWidth="1"/>
    <col min="16" max="16" width="1.140625" style="35" customWidth="1"/>
    <col min="17" max="16384" width="9.140625" style="24"/>
  </cols>
  <sheetData>
    <row r="1" spans="1:16" x14ac:dyDescent="0.25">
      <c r="A1" s="20" t="s">
        <v>0</v>
      </c>
      <c r="P1" s="24"/>
    </row>
    <row r="2" spans="1:16" x14ac:dyDescent="0.25">
      <c r="A2" s="25" t="s">
        <v>1</v>
      </c>
      <c r="K2" s="26"/>
      <c r="P2" s="24"/>
    </row>
    <row r="3" spans="1:16" x14ac:dyDescent="0.25">
      <c r="A3" s="27" t="s">
        <v>2</v>
      </c>
      <c r="B3" s="28"/>
      <c r="C3" s="30" t="s">
        <v>3</v>
      </c>
      <c r="D3" s="31" t="s">
        <v>4</v>
      </c>
      <c r="E3" s="31" t="s">
        <v>5</v>
      </c>
      <c r="F3" s="31" t="s">
        <v>6</v>
      </c>
      <c r="H3" s="29"/>
      <c r="I3" s="32">
        <v>2011</v>
      </c>
      <c r="J3" s="26"/>
      <c r="K3" s="24"/>
      <c r="L3" s="24"/>
      <c r="M3" s="24"/>
      <c r="N3" s="24"/>
      <c r="O3" s="24"/>
      <c r="P3" s="24"/>
    </row>
    <row r="4" spans="1:16" x14ac:dyDescent="0.25">
      <c r="A4" s="33" t="s">
        <v>7</v>
      </c>
      <c r="B4" s="34"/>
      <c r="C4" s="202">
        <v>1039.0999999999999</v>
      </c>
      <c r="D4" s="37">
        <v>1023.27</v>
      </c>
      <c r="E4" s="203">
        <v>1336.1</v>
      </c>
      <c r="F4" s="204">
        <v>1264.7337889999999</v>
      </c>
      <c r="G4" s="24"/>
      <c r="H4" s="35"/>
      <c r="I4" s="205">
        <v>1010.1040742500001</v>
      </c>
      <c r="J4" s="206"/>
      <c r="K4" s="24"/>
      <c r="L4" s="24"/>
      <c r="M4" s="24"/>
      <c r="N4" s="24"/>
      <c r="O4" s="24"/>
      <c r="P4" s="24"/>
    </row>
    <row r="5" spans="1:16" x14ac:dyDescent="0.25">
      <c r="A5" s="33" t="s">
        <v>8</v>
      </c>
      <c r="B5" s="34"/>
      <c r="C5" s="36">
        <v>805.5</v>
      </c>
      <c r="D5" s="37">
        <v>1094.57</v>
      </c>
      <c r="E5" s="203">
        <v>783.1</v>
      </c>
      <c r="F5" s="204">
        <v>781.47699999999998</v>
      </c>
      <c r="G5" s="24"/>
      <c r="H5" s="35"/>
      <c r="I5" s="205">
        <v>790.350201812112</v>
      </c>
      <c r="J5" s="206"/>
      <c r="K5" s="24"/>
      <c r="L5" s="24"/>
      <c r="M5" s="24"/>
      <c r="N5" s="24"/>
      <c r="O5" s="24"/>
      <c r="P5" s="24"/>
    </row>
    <row r="6" spans="1:16" x14ac:dyDescent="0.25">
      <c r="A6" s="33" t="s">
        <v>9</v>
      </c>
      <c r="B6" s="34"/>
      <c r="C6" s="41">
        <v>1462.6</v>
      </c>
      <c r="D6" s="37">
        <v>1401.32</v>
      </c>
      <c r="E6" s="203">
        <v>1045.3</v>
      </c>
      <c r="F6" s="204">
        <v>1752.26914827102</v>
      </c>
      <c r="G6" s="24"/>
      <c r="H6" s="35"/>
      <c r="I6" s="205">
        <v>1259.8477248268769</v>
      </c>
      <c r="J6" s="206"/>
      <c r="K6" s="24"/>
      <c r="L6" s="24"/>
      <c r="M6" s="24"/>
      <c r="N6" s="24"/>
      <c r="O6" s="24"/>
      <c r="P6" s="24"/>
    </row>
    <row r="7" spans="1:16" x14ac:dyDescent="0.25">
      <c r="A7" s="33" t="s">
        <v>10</v>
      </c>
      <c r="B7" s="34"/>
      <c r="C7" s="36"/>
      <c r="D7" s="40"/>
      <c r="E7" s="203"/>
      <c r="F7" s="204">
        <v>329.99806800000005</v>
      </c>
      <c r="G7" s="24"/>
      <c r="H7" s="35"/>
      <c r="I7" s="39"/>
      <c r="J7" s="105"/>
      <c r="K7" s="24"/>
      <c r="L7" s="24"/>
      <c r="M7" s="24"/>
      <c r="N7" s="24"/>
      <c r="O7" s="24"/>
      <c r="P7" s="24"/>
    </row>
    <row r="8" spans="1:16" x14ac:dyDescent="0.25">
      <c r="A8" s="33" t="s">
        <v>11</v>
      </c>
      <c r="B8" s="34"/>
      <c r="C8" s="36">
        <v>667.8</v>
      </c>
      <c r="D8" s="40">
        <v>547.33000000000004</v>
      </c>
      <c r="E8" s="203">
        <v>590</v>
      </c>
      <c r="F8" s="204">
        <v>463.51847150667999</v>
      </c>
      <c r="G8" s="24"/>
      <c r="H8" s="35"/>
      <c r="I8" s="205">
        <v>518.24499712789986</v>
      </c>
      <c r="J8" s="206"/>
      <c r="K8" s="24"/>
      <c r="L8" s="24"/>
      <c r="M8" s="24"/>
      <c r="N8" s="24"/>
      <c r="O8" s="24"/>
      <c r="P8" s="24"/>
    </row>
    <row r="9" spans="1:16" x14ac:dyDescent="0.25">
      <c r="A9" s="207" t="s">
        <v>12</v>
      </c>
      <c r="B9" s="34"/>
      <c r="C9" s="208">
        <v>3975</v>
      </c>
      <c r="D9" s="209">
        <v>4066.49</v>
      </c>
      <c r="E9" s="210">
        <v>3754.5</v>
      </c>
      <c r="F9" s="211">
        <v>4591.9964767776992</v>
      </c>
      <c r="G9" s="24"/>
      <c r="H9" s="35"/>
      <c r="I9" s="48">
        <v>3578.5469980168887</v>
      </c>
      <c r="J9" s="192"/>
      <c r="K9" s="24"/>
      <c r="L9" s="24"/>
      <c r="M9" s="24"/>
      <c r="N9" s="24"/>
      <c r="O9" s="24"/>
      <c r="P9" s="24"/>
    </row>
    <row r="10" spans="1:16" x14ac:dyDescent="0.25">
      <c r="A10" s="33"/>
      <c r="B10" s="34"/>
      <c r="C10" s="36"/>
      <c r="D10" s="40"/>
      <c r="E10" s="203"/>
      <c r="F10" s="204"/>
      <c r="G10" s="24"/>
      <c r="H10" s="35"/>
      <c r="I10" s="205"/>
      <c r="J10" s="206"/>
      <c r="K10" s="24"/>
      <c r="L10" s="24"/>
      <c r="M10" s="24"/>
      <c r="N10" s="24"/>
      <c r="O10" s="24"/>
      <c r="P10" s="24"/>
    </row>
    <row r="11" spans="1:16" x14ac:dyDescent="0.25">
      <c r="A11" s="33" t="s">
        <v>13</v>
      </c>
      <c r="B11" s="34"/>
      <c r="C11" s="41">
        <v>1681.1</v>
      </c>
      <c r="D11" s="37">
        <v>1751</v>
      </c>
      <c r="E11" s="203">
        <v>1834.3</v>
      </c>
      <c r="F11" s="204">
        <v>1439.0552110000001</v>
      </c>
      <c r="G11" s="24"/>
      <c r="H11" s="35"/>
      <c r="I11" s="205">
        <v>1638.4148131300001</v>
      </c>
      <c r="J11" s="206"/>
      <c r="K11" s="24"/>
      <c r="L11" s="24"/>
      <c r="M11" s="24"/>
      <c r="N11" s="24"/>
      <c r="O11" s="24"/>
      <c r="P11" s="24"/>
    </row>
    <row r="12" spans="1:16" x14ac:dyDescent="0.25">
      <c r="A12" s="33" t="s">
        <v>14</v>
      </c>
      <c r="B12" s="34"/>
      <c r="C12" s="36">
        <v>179.4</v>
      </c>
      <c r="D12" s="40">
        <v>179.18</v>
      </c>
      <c r="E12" s="203">
        <v>179</v>
      </c>
      <c r="F12" s="204">
        <v>269.05842999999999</v>
      </c>
      <c r="G12" s="24"/>
      <c r="H12" s="35"/>
      <c r="I12" s="205">
        <v>179.72248300000001</v>
      </c>
      <c r="J12" s="206"/>
      <c r="K12" s="24"/>
      <c r="L12" s="24"/>
      <c r="M12" s="24"/>
      <c r="N12" s="24"/>
      <c r="O12" s="24"/>
      <c r="P12" s="24"/>
    </row>
    <row r="13" spans="1:16" x14ac:dyDescent="0.25">
      <c r="A13" s="33" t="s">
        <v>15</v>
      </c>
      <c r="B13" s="34"/>
      <c r="C13" s="36">
        <v>195.4</v>
      </c>
      <c r="D13" s="40">
        <v>195.35</v>
      </c>
      <c r="E13" s="203">
        <v>195.35017400000001</v>
      </c>
      <c r="F13" s="204">
        <v>282.005289</v>
      </c>
      <c r="G13" s="24"/>
      <c r="H13" s="35"/>
      <c r="I13" s="205">
        <v>164.26</v>
      </c>
      <c r="J13" s="206"/>
      <c r="K13" s="24"/>
      <c r="L13" s="24"/>
      <c r="M13" s="24"/>
      <c r="N13" s="24"/>
      <c r="O13" s="24"/>
      <c r="P13" s="24"/>
    </row>
    <row r="14" spans="1:16" x14ac:dyDescent="0.25">
      <c r="A14" s="33" t="s">
        <v>16</v>
      </c>
      <c r="B14" s="34"/>
      <c r="C14" s="36">
        <v>5.5</v>
      </c>
      <c r="D14" s="40">
        <v>5.48</v>
      </c>
      <c r="E14" s="203">
        <v>2.8103989999999999</v>
      </c>
      <c r="F14" s="204">
        <v>3.1168589999999998</v>
      </c>
      <c r="G14" s="24"/>
      <c r="H14" s="35"/>
      <c r="I14" s="205">
        <v>5.4804729999999999</v>
      </c>
      <c r="J14" s="206"/>
      <c r="K14" s="24"/>
      <c r="L14" s="24"/>
      <c r="M14" s="24"/>
      <c r="N14" s="24"/>
      <c r="O14" s="24"/>
      <c r="P14" s="24"/>
    </row>
    <row r="15" spans="1:16" x14ac:dyDescent="0.25">
      <c r="A15" s="33" t="s">
        <v>17</v>
      </c>
      <c r="B15" s="34"/>
      <c r="C15" s="36">
        <v>38.299999999999997</v>
      </c>
      <c r="D15" s="40">
        <v>42.61</v>
      </c>
      <c r="E15" s="203">
        <v>48.6</v>
      </c>
      <c r="F15" s="204">
        <v>61.24259247380018</v>
      </c>
      <c r="G15" s="24"/>
      <c r="H15" s="35"/>
      <c r="I15" s="205">
        <v>38.850223000000113</v>
      </c>
      <c r="J15" s="206"/>
      <c r="K15" s="24"/>
      <c r="L15" s="24"/>
      <c r="M15" s="24"/>
      <c r="N15" s="24"/>
      <c r="O15" s="24"/>
      <c r="P15" s="24"/>
    </row>
    <row r="16" spans="1:16" x14ac:dyDescent="0.25">
      <c r="A16" s="207" t="s">
        <v>18</v>
      </c>
      <c r="B16" s="34"/>
      <c r="C16" s="208">
        <v>2099.7000000000003</v>
      </c>
      <c r="D16" s="209">
        <v>2173.6200000000003</v>
      </c>
      <c r="E16" s="210">
        <v>2260.0605729999997</v>
      </c>
      <c r="F16" s="211">
        <v>2054.4783814738003</v>
      </c>
      <c r="G16" s="24"/>
      <c r="H16" s="35"/>
      <c r="I16" s="48">
        <v>2026.7279921300003</v>
      </c>
      <c r="J16" s="192"/>
      <c r="K16" s="24"/>
      <c r="L16" s="24"/>
      <c r="M16" s="24"/>
      <c r="N16" s="24"/>
      <c r="O16" s="24"/>
      <c r="P16" s="24"/>
    </row>
    <row r="17" spans="1:16" x14ac:dyDescent="0.25">
      <c r="A17" s="33"/>
      <c r="B17" s="34"/>
      <c r="C17" s="36"/>
      <c r="D17" s="40"/>
      <c r="E17" s="203"/>
      <c r="F17" s="204"/>
      <c r="G17" s="24"/>
      <c r="H17" s="35"/>
      <c r="I17" s="205"/>
      <c r="J17" s="206"/>
      <c r="K17" s="24"/>
      <c r="L17" s="24"/>
      <c r="M17" s="24"/>
      <c r="N17" s="24"/>
      <c r="O17" s="24"/>
      <c r="P17" s="24"/>
    </row>
    <row r="18" spans="1:16" x14ac:dyDescent="0.25">
      <c r="A18" s="212" t="s">
        <v>19</v>
      </c>
      <c r="B18" s="34"/>
      <c r="C18" s="208">
        <v>6074.7000000000007</v>
      </c>
      <c r="D18" s="209">
        <v>6240.1100000000006</v>
      </c>
      <c r="E18" s="210">
        <v>6014.5605729999997</v>
      </c>
      <c r="F18" s="211">
        <v>6646.4748582514994</v>
      </c>
      <c r="G18" s="24"/>
      <c r="H18" s="35"/>
      <c r="I18" s="48">
        <v>5605.2749901468887</v>
      </c>
      <c r="J18" s="192"/>
      <c r="K18" s="24"/>
      <c r="L18" s="24"/>
      <c r="M18" s="24"/>
      <c r="N18" s="24"/>
      <c r="O18" s="24"/>
      <c r="P18" s="24"/>
    </row>
    <row r="19" spans="1:16" x14ac:dyDescent="0.25">
      <c r="A19" s="33"/>
      <c r="B19" s="34"/>
      <c r="C19" s="36"/>
      <c r="D19" s="40"/>
      <c r="E19" s="203"/>
      <c r="F19" s="204"/>
      <c r="G19" s="24"/>
      <c r="H19" s="35"/>
      <c r="I19" s="205"/>
      <c r="J19" s="206"/>
      <c r="K19" s="24"/>
      <c r="L19" s="24"/>
      <c r="M19" s="24"/>
      <c r="N19" s="24"/>
      <c r="O19" s="24"/>
      <c r="P19" s="24"/>
    </row>
    <row r="20" spans="1:16" x14ac:dyDescent="0.25">
      <c r="A20" s="33" t="s">
        <v>20</v>
      </c>
      <c r="B20" s="34"/>
      <c r="C20" s="41">
        <v>1650.8</v>
      </c>
      <c r="D20" s="37">
        <v>1741.15</v>
      </c>
      <c r="E20" s="203">
        <v>1678.8</v>
      </c>
      <c r="F20" s="204">
        <v>2006.9502320000001</v>
      </c>
      <c r="G20" s="24"/>
      <c r="H20" s="35"/>
      <c r="I20" s="205">
        <v>1351.9459579999998</v>
      </c>
      <c r="J20" s="206"/>
      <c r="K20" s="24"/>
      <c r="L20" s="24"/>
      <c r="M20" s="24"/>
      <c r="N20" s="24"/>
      <c r="O20" s="24"/>
      <c r="P20" s="24"/>
    </row>
    <row r="21" spans="1:16" x14ac:dyDescent="0.25">
      <c r="A21" s="33" t="s">
        <v>21</v>
      </c>
      <c r="B21" s="34"/>
      <c r="C21" s="41">
        <v>1363.1</v>
      </c>
      <c r="D21" s="37">
        <v>1415.31</v>
      </c>
      <c r="E21" s="203">
        <v>1296.5</v>
      </c>
      <c r="F21" s="204">
        <v>1267.3711269961202</v>
      </c>
      <c r="G21" s="24"/>
      <c r="H21" s="35"/>
      <c r="I21" s="205">
        <v>1056.0776209999999</v>
      </c>
      <c r="J21" s="206"/>
      <c r="K21" s="24"/>
      <c r="L21" s="24"/>
      <c r="M21" s="24"/>
      <c r="N21" s="24"/>
      <c r="O21" s="24"/>
      <c r="P21" s="24"/>
    </row>
    <row r="22" spans="1:16" x14ac:dyDescent="0.25">
      <c r="A22" s="33" t="s">
        <v>22</v>
      </c>
      <c r="B22" s="34"/>
      <c r="C22" s="36">
        <v>116.8</v>
      </c>
      <c r="D22" s="40">
        <v>124.12</v>
      </c>
      <c r="E22" s="203">
        <v>71.3</v>
      </c>
      <c r="F22" s="204">
        <v>77.139013509859709</v>
      </c>
      <c r="G22" s="24"/>
      <c r="H22" s="35"/>
      <c r="I22" s="205">
        <v>73.070605200000003</v>
      </c>
      <c r="J22" s="206"/>
      <c r="K22" s="24"/>
      <c r="L22" s="24"/>
      <c r="M22" s="24"/>
      <c r="N22" s="24"/>
      <c r="O22" s="24"/>
      <c r="P22" s="24"/>
    </row>
    <row r="23" spans="1:16" x14ac:dyDescent="0.25">
      <c r="A23" s="207" t="s">
        <v>23</v>
      </c>
      <c r="B23" s="34"/>
      <c r="C23" s="208">
        <v>3130.7</v>
      </c>
      <c r="D23" s="209">
        <v>3280.58</v>
      </c>
      <c r="E23" s="210">
        <v>3046.6000000000004</v>
      </c>
      <c r="F23" s="211">
        <v>3351.4603725059801</v>
      </c>
      <c r="G23" s="24"/>
      <c r="H23" s="35"/>
      <c r="I23" s="48">
        <v>2481.0941841999997</v>
      </c>
      <c r="J23" s="192"/>
      <c r="K23" s="24"/>
      <c r="L23" s="24"/>
      <c r="M23" s="24"/>
      <c r="N23" s="24"/>
      <c r="O23" s="24"/>
      <c r="P23" s="24"/>
    </row>
    <row r="24" spans="1:16" x14ac:dyDescent="0.25">
      <c r="A24" s="33"/>
      <c r="B24" s="34"/>
      <c r="C24" s="36"/>
      <c r="D24" s="40"/>
      <c r="E24" s="203"/>
      <c r="F24" s="204"/>
      <c r="G24" s="24"/>
      <c r="H24" s="35"/>
      <c r="I24" s="205"/>
      <c r="J24" s="206"/>
      <c r="K24" s="24"/>
      <c r="L24" s="24"/>
      <c r="M24" s="24"/>
      <c r="N24" s="24"/>
      <c r="O24" s="24"/>
      <c r="P24" s="24"/>
    </row>
    <row r="25" spans="1:16" x14ac:dyDescent="0.25">
      <c r="A25" s="33" t="s">
        <v>24</v>
      </c>
      <c r="B25" s="34"/>
      <c r="C25" s="36">
        <v>636.29999999999995</v>
      </c>
      <c r="D25" s="40">
        <v>565.37</v>
      </c>
      <c r="E25" s="203">
        <v>498.79098200000004</v>
      </c>
      <c r="F25" s="204">
        <v>510.704004</v>
      </c>
      <c r="G25" s="24"/>
      <c r="H25" s="35"/>
      <c r="I25" s="205">
        <v>701.61099100000001</v>
      </c>
      <c r="J25" s="206"/>
      <c r="K25" s="24"/>
      <c r="L25" s="24"/>
      <c r="M25" s="24"/>
      <c r="N25" s="24"/>
      <c r="O25" s="24"/>
      <c r="P25" s="24"/>
    </row>
    <row r="26" spans="1:16" x14ac:dyDescent="0.25">
      <c r="A26" s="33" t="s">
        <v>25</v>
      </c>
      <c r="B26" s="34"/>
      <c r="C26" s="36">
        <v>106.9</v>
      </c>
      <c r="D26" s="40">
        <v>118.05</v>
      </c>
      <c r="E26" s="203">
        <v>122.019368</v>
      </c>
      <c r="F26" s="204">
        <v>253.59805500000002</v>
      </c>
      <c r="G26" s="24"/>
      <c r="H26" s="35"/>
      <c r="I26" s="205">
        <v>94.643428</v>
      </c>
      <c r="J26" s="206"/>
      <c r="K26" s="24"/>
      <c r="L26" s="24"/>
      <c r="M26" s="24"/>
      <c r="N26" s="24"/>
      <c r="O26" s="24"/>
      <c r="P26" s="24"/>
    </row>
    <row r="27" spans="1:16" x14ac:dyDescent="0.25">
      <c r="A27" s="207" t="s">
        <v>26</v>
      </c>
      <c r="B27" s="34"/>
      <c r="C27" s="190">
        <v>743.19999999999993</v>
      </c>
      <c r="D27" s="191">
        <v>683.42</v>
      </c>
      <c r="E27" s="210">
        <v>620.81035000000008</v>
      </c>
      <c r="F27" s="211">
        <v>764.30205899999999</v>
      </c>
      <c r="G27" s="24"/>
      <c r="H27" s="35"/>
      <c r="I27" s="213">
        <v>796.25441899999998</v>
      </c>
      <c r="J27" s="214"/>
      <c r="K27" s="24"/>
      <c r="L27" s="24"/>
      <c r="M27" s="24"/>
      <c r="N27" s="24"/>
      <c r="O27" s="24"/>
      <c r="P27" s="24"/>
    </row>
    <row r="28" spans="1:16" x14ac:dyDescent="0.25">
      <c r="A28" s="33"/>
      <c r="B28" s="34"/>
      <c r="C28" s="36"/>
      <c r="D28" s="40"/>
      <c r="E28" s="203"/>
      <c r="F28" s="204"/>
      <c r="G28" s="24"/>
      <c r="H28" s="35"/>
      <c r="I28" s="205"/>
      <c r="J28" s="206"/>
      <c r="K28" s="24"/>
      <c r="L28" s="24"/>
      <c r="M28" s="24"/>
      <c r="N28" s="24"/>
      <c r="O28" s="24"/>
      <c r="P28" s="24"/>
    </row>
    <row r="29" spans="1:16" x14ac:dyDescent="0.25">
      <c r="A29" s="207" t="s">
        <v>27</v>
      </c>
      <c r="B29" s="34"/>
      <c r="C29" s="190">
        <v>347.9</v>
      </c>
      <c r="D29" s="191">
        <v>373.64</v>
      </c>
      <c r="E29" s="210">
        <v>378.1</v>
      </c>
      <c r="F29" s="211">
        <v>424.45299999999997</v>
      </c>
      <c r="G29" s="24"/>
      <c r="H29" s="35"/>
      <c r="I29" s="215">
        <v>343.9449092222543</v>
      </c>
      <c r="J29" s="216"/>
      <c r="K29" s="24"/>
      <c r="L29" s="24"/>
      <c r="M29" s="24"/>
      <c r="N29" s="24"/>
      <c r="O29" s="24"/>
      <c r="P29" s="24"/>
    </row>
    <row r="30" spans="1:16" x14ac:dyDescent="0.25">
      <c r="A30" s="33"/>
      <c r="B30" s="34"/>
      <c r="C30" s="36"/>
      <c r="D30" s="40"/>
      <c r="E30" s="203"/>
      <c r="F30" s="204"/>
      <c r="G30" s="24"/>
      <c r="H30" s="35"/>
      <c r="I30" s="205"/>
      <c r="J30" s="206"/>
      <c r="K30" s="24"/>
      <c r="L30" s="24"/>
      <c r="M30" s="24"/>
      <c r="N30" s="24"/>
      <c r="O30" s="24"/>
      <c r="P30" s="24"/>
    </row>
    <row r="31" spans="1:16" x14ac:dyDescent="0.25">
      <c r="A31" s="33" t="s">
        <v>28</v>
      </c>
      <c r="B31" s="34"/>
      <c r="C31" s="36">
        <v>131.1</v>
      </c>
      <c r="D31" s="40">
        <v>131.15</v>
      </c>
      <c r="E31" s="203">
        <v>131.14939900000002</v>
      </c>
      <c r="F31" s="204">
        <v>131.15039899999999</v>
      </c>
      <c r="G31" s="24"/>
      <c r="H31" s="35"/>
      <c r="I31" s="205">
        <v>131.25800000000001</v>
      </c>
      <c r="J31" s="206"/>
      <c r="K31" s="24"/>
      <c r="L31" s="24"/>
      <c r="M31" s="24"/>
      <c r="N31" s="24"/>
      <c r="O31" s="24"/>
      <c r="P31" s="24"/>
    </row>
    <row r="32" spans="1:16" x14ac:dyDescent="0.25">
      <c r="A32" s="33" t="s">
        <v>29</v>
      </c>
      <c r="B32" s="34"/>
      <c r="C32" s="36">
        <v>-9.6</v>
      </c>
      <c r="D32" s="40">
        <v>-3.28</v>
      </c>
      <c r="E32" s="203">
        <v>-3.2749999999999999</v>
      </c>
      <c r="F32" s="204">
        <v>-3.2749999999999999</v>
      </c>
      <c r="G32" s="24"/>
      <c r="H32" s="35"/>
      <c r="I32" s="205">
        <v>-12.737</v>
      </c>
      <c r="J32" s="206"/>
      <c r="K32" s="24"/>
      <c r="L32" s="24"/>
      <c r="M32" s="24"/>
      <c r="N32" s="24"/>
      <c r="O32" s="24"/>
      <c r="P32" s="24"/>
    </row>
    <row r="33" spans="1:16" x14ac:dyDescent="0.25">
      <c r="A33" s="33" t="s">
        <v>30</v>
      </c>
      <c r="B33" s="34"/>
      <c r="C33" s="36">
        <v>226.4</v>
      </c>
      <c r="D33" s="40">
        <v>226.34</v>
      </c>
      <c r="E33" s="203">
        <v>227.25</v>
      </c>
      <c r="F33" s="204">
        <v>225.46907400000001</v>
      </c>
      <c r="G33" s="24"/>
      <c r="H33" s="35"/>
      <c r="I33" s="205">
        <v>214.15880640950002</v>
      </c>
      <c r="J33" s="206"/>
      <c r="K33" s="24"/>
      <c r="L33" s="24"/>
      <c r="M33" s="24"/>
      <c r="N33" s="24"/>
      <c r="O33" s="24"/>
    </row>
    <row r="34" spans="1:16" x14ac:dyDescent="0.25">
      <c r="A34" s="33" t="s">
        <v>31</v>
      </c>
      <c r="B34" s="34"/>
      <c r="C34" s="41">
        <v>1037.7</v>
      </c>
      <c r="D34" s="37">
        <v>1034.05</v>
      </c>
      <c r="E34" s="203">
        <v>1034.9000000000001</v>
      </c>
      <c r="F34" s="204">
        <v>1052.09301162</v>
      </c>
      <c r="G34" s="24"/>
      <c r="H34" s="35"/>
      <c r="I34" s="205">
        <v>1036.3062190000001</v>
      </c>
      <c r="J34" s="206"/>
      <c r="K34" s="24"/>
      <c r="L34" s="24"/>
      <c r="M34" s="24"/>
      <c r="N34" s="24"/>
      <c r="O34" s="24"/>
    </row>
    <row r="35" spans="1:16" x14ac:dyDescent="0.25">
      <c r="A35" s="33" t="s">
        <v>32</v>
      </c>
      <c r="B35" s="34"/>
      <c r="C35" s="36">
        <v>467.4</v>
      </c>
      <c r="D35" s="40">
        <v>514.20000000000005</v>
      </c>
      <c r="E35" s="203">
        <v>579</v>
      </c>
      <c r="F35" s="204">
        <v>700.82105584401995</v>
      </c>
      <c r="G35" s="24"/>
      <c r="H35" s="35"/>
      <c r="I35" s="205">
        <v>614.99562264024564</v>
      </c>
      <c r="J35" s="206"/>
      <c r="K35" s="24"/>
      <c r="L35" s="24"/>
      <c r="M35" s="24"/>
      <c r="N35" s="24"/>
      <c r="O35" s="24"/>
    </row>
    <row r="36" spans="1:16" x14ac:dyDescent="0.25">
      <c r="A36" s="207" t="s">
        <v>33</v>
      </c>
      <c r="B36" s="34"/>
      <c r="C36" s="190">
        <v>1853</v>
      </c>
      <c r="D36" s="191">
        <v>1902.46</v>
      </c>
      <c r="E36" s="210">
        <v>1969.0243990000001</v>
      </c>
      <c r="F36" s="211">
        <v>2106.2585404640199</v>
      </c>
      <c r="G36" s="24"/>
      <c r="H36" s="35"/>
      <c r="I36" s="213">
        <v>1983.9816480497457</v>
      </c>
      <c r="J36" s="214"/>
      <c r="K36" s="24"/>
      <c r="L36" s="24"/>
      <c r="M36" s="24"/>
      <c r="N36" s="24"/>
      <c r="O36" s="24"/>
    </row>
    <row r="37" spans="1:16" x14ac:dyDescent="0.25">
      <c r="A37" s="207" t="s">
        <v>34</v>
      </c>
      <c r="B37" s="34"/>
      <c r="C37" s="217">
        <v>6074.8</v>
      </c>
      <c r="D37" s="218">
        <v>6240.1</v>
      </c>
      <c r="E37" s="219">
        <v>6014.5347490000004</v>
      </c>
      <c r="F37" s="220">
        <v>6646.4739719699992</v>
      </c>
      <c r="G37" s="24"/>
      <c r="H37" s="35"/>
      <c r="I37" s="57">
        <v>5605.2751604719997</v>
      </c>
      <c r="J37" s="192"/>
      <c r="K37" s="24"/>
      <c r="L37" s="24"/>
      <c r="M37" s="24"/>
      <c r="N37" s="24"/>
      <c r="O37" s="24"/>
    </row>
    <row r="38" spans="1:16" x14ac:dyDescent="0.25">
      <c r="A38" s="58"/>
      <c r="B38" s="34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  <c r="O38" s="24"/>
    </row>
    <row r="40" spans="1:16" x14ac:dyDescent="0.25">
      <c r="A40" s="60" t="s">
        <v>35</v>
      </c>
      <c r="B40" s="28"/>
      <c r="C40" s="30" t="s">
        <v>3</v>
      </c>
      <c r="D40" s="31" t="s">
        <v>4</v>
      </c>
      <c r="E40" s="31" t="s">
        <v>5</v>
      </c>
      <c r="F40" s="31" t="s">
        <v>6</v>
      </c>
      <c r="G40" s="64">
        <v>2012</v>
      </c>
      <c r="H40" s="29"/>
      <c r="I40" s="32">
        <v>2011</v>
      </c>
      <c r="J40" s="26"/>
      <c r="K40" s="1"/>
      <c r="L40" s="61" t="s">
        <v>36</v>
      </c>
      <c r="M40" s="62" t="s">
        <v>37</v>
      </c>
      <c r="N40" s="62" t="s">
        <v>38</v>
      </c>
      <c r="O40" s="63" t="s">
        <v>39</v>
      </c>
    </row>
    <row r="41" spans="1:16" x14ac:dyDescent="0.25">
      <c r="A41" s="65"/>
      <c r="C41" s="66"/>
      <c r="D41" s="67"/>
      <c r="E41" s="67"/>
      <c r="F41" s="67"/>
      <c r="G41" s="68"/>
      <c r="I41" s="69"/>
      <c r="J41" s="2"/>
      <c r="K41" s="2"/>
      <c r="L41" s="66"/>
      <c r="M41" s="67"/>
      <c r="N41" s="67"/>
      <c r="O41" s="70"/>
    </row>
    <row r="42" spans="1:16" x14ac:dyDescent="0.25">
      <c r="A42" s="71" t="s">
        <v>40</v>
      </c>
      <c r="C42" s="72">
        <v>1712.3959750982358</v>
      </c>
      <c r="D42" s="73">
        <v>2177.8419314616399</v>
      </c>
      <c r="E42" s="73">
        <v>2045.6880750218879</v>
      </c>
      <c r="F42" s="73">
        <v>2354.2206535430964</v>
      </c>
      <c r="G42" s="74">
        <v>8290.14663512486</v>
      </c>
      <c r="I42" s="75">
        <v>7415.2919999999976</v>
      </c>
      <c r="J42" s="3"/>
      <c r="K42" s="3">
        <v>0</v>
      </c>
      <c r="L42" s="72">
        <v>1712.3959750982358</v>
      </c>
      <c r="M42" s="73">
        <v>3890.2379065598757</v>
      </c>
      <c r="N42" s="73">
        <v>5935.9259815817641</v>
      </c>
      <c r="O42" s="76">
        <v>8290.14663512486</v>
      </c>
      <c r="P42" s="35">
        <v>0</v>
      </c>
    </row>
    <row r="43" spans="1:16" x14ac:dyDescent="0.25">
      <c r="A43" s="71" t="s">
        <v>41</v>
      </c>
      <c r="C43" s="72">
        <v>1525.9319750982359</v>
      </c>
      <c r="D43" s="73">
        <v>1918.2789314616398</v>
      </c>
      <c r="E43" s="73">
        <v>1775.0536331209046</v>
      </c>
      <c r="F43" s="73">
        <v>2000.8428245884559</v>
      </c>
      <c r="G43" s="74">
        <v>7220.1073642692363</v>
      </c>
      <c r="I43" s="75">
        <v>6531.9891521143336</v>
      </c>
      <c r="J43" s="3"/>
      <c r="K43" s="3">
        <v>0</v>
      </c>
      <c r="L43" s="72">
        <v>1525.9319750982359</v>
      </c>
      <c r="M43" s="73">
        <v>3444.2109065598752</v>
      </c>
      <c r="N43" s="73">
        <v>5219.2645396807802</v>
      </c>
      <c r="O43" s="76">
        <v>7220.1073642692363</v>
      </c>
      <c r="P43" s="35">
        <v>0</v>
      </c>
    </row>
    <row r="44" spans="1:16" x14ac:dyDescent="0.25">
      <c r="A44" s="44" t="s">
        <v>42</v>
      </c>
      <c r="C44" s="77">
        <v>186.46399999999994</v>
      </c>
      <c r="D44" s="78">
        <v>259.5630000000001</v>
      </c>
      <c r="E44" s="78">
        <v>270.63444190098335</v>
      </c>
      <c r="F44" s="78">
        <v>353.37782895464056</v>
      </c>
      <c r="G44" s="79">
        <v>1070.0392708556237</v>
      </c>
      <c r="I44" s="80">
        <v>883.30284788566439</v>
      </c>
      <c r="J44" s="4"/>
      <c r="K44" s="4">
        <v>0</v>
      </c>
      <c r="L44" s="77">
        <v>186.46399999999994</v>
      </c>
      <c r="M44" s="78">
        <v>446.0270000000005</v>
      </c>
      <c r="N44" s="78">
        <v>716.66144190098385</v>
      </c>
      <c r="O44" s="79">
        <v>1070.0392708556237</v>
      </c>
      <c r="P44" s="35">
        <v>0</v>
      </c>
    </row>
    <row r="45" spans="1:16" x14ac:dyDescent="0.25">
      <c r="A45" s="81" t="s">
        <v>43</v>
      </c>
      <c r="C45" s="82">
        <v>0.10889070209902997</v>
      </c>
      <c r="D45" s="83">
        <v>0.11918358088816695</v>
      </c>
      <c r="E45" s="83">
        <v>0.13229506746676797</v>
      </c>
      <c r="F45" s="83">
        <v>0.15010395411441479</v>
      </c>
      <c r="G45" s="84">
        <v>0.12907362414096885</v>
      </c>
      <c r="I45" s="85">
        <v>0.11911909172095511</v>
      </c>
      <c r="J45" s="5"/>
      <c r="K45" s="5">
        <v>0</v>
      </c>
      <c r="L45" s="82">
        <v>0.10889070209902997</v>
      </c>
      <c r="M45" s="83">
        <v>0.11465288517390976</v>
      </c>
      <c r="N45" s="83">
        <v>0.12073288045111588</v>
      </c>
      <c r="O45" s="86">
        <v>0.12907362414096885</v>
      </c>
      <c r="P45" s="35">
        <v>0</v>
      </c>
    </row>
    <row r="46" spans="1:16" x14ac:dyDescent="0.25">
      <c r="A46" s="81"/>
      <c r="C46" s="82"/>
      <c r="D46" s="83"/>
      <c r="E46" s="83"/>
      <c r="F46" s="83"/>
      <c r="G46" s="84"/>
      <c r="H46" s="87"/>
      <c r="I46" s="85"/>
      <c r="J46" s="5"/>
      <c r="K46" s="5">
        <v>0</v>
      </c>
      <c r="L46" s="82"/>
      <c r="M46" s="83"/>
      <c r="N46" s="83"/>
      <c r="O46" s="86"/>
      <c r="P46" s="35">
        <v>0</v>
      </c>
    </row>
    <row r="47" spans="1:16" x14ac:dyDescent="0.25">
      <c r="A47" s="71" t="s">
        <v>44</v>
      </c>
      <c r="C47" s="665">
        <v>-57.942053216902039</v>
      </c>
      <c r="D47" s="666">
        <v>-61.940323536986533</v>
      </c>
      <c r="E47" s="666">
        <v>-73.112625739150687</v>
      </c>
      <c r="F47" s="666">
        <v>-93.900355137720936</v>
      </c>
      <c r="G47" s="667">
        <v>-286.89535763076015</v>
      </c>
      <c r="H47" s="660"/>
      <c r="I47" s="670">
        <v>-214.14486122442264</v>
      </c>
      <c r="J47" s="662"/>
      <c r="K47" s="662">
        <v>0</v>
      </c>
      <c r="L47" s="665">
        <v>-57.942053216902039</v>
      </c>
      <c r="M47" s="666">
        <v>-119.88237675388856</v>
      </c>
      <c r="N47" s="666">
        <v>-192.99500249303924</v>
      </c>
      <c r="O47" s="668">
        <v>-286.8953576307602</v>
      </c>
      <c r="P47" s="35">
        <v>0</v>
      </c>
    </row>
    <row r="48" spans="1:16" x14ac:dyDescent="0.25">
      <c r="A48" s="71" t="s">
        <v>45</v>
      </c>
      <c r="C48" s="665">
        <v>-40.44482174001304</v>
      </c>
      <c r="D48" s="666">
        <v>-46.873291544013412</v>
      </c>
      <c r="E48" s="666">
        <v>-45.480954000152359</v>
      </c>
      <c r="F48" s="666">
        <v>-45.727186423946222</v>
      </c>
      <c r="G48" s="667">
        <v>-178.52625370812504</v>
      </c>
      <c r="H48" s="660"/>
      <c r="I48" s="670">
        <v>-152.60998666124249</v>
      </c>
      <c r="J48" s="662"/>
      <c r="K48" s="662">
        <v>0</v>
      </c>
      <c r="L48" s="665">
        <v>-40.44482174001304</v>
      </c>
      <c r="M48" s="666">
        <v>-87.318113284026452</v>
      </c>
      <c r="N48" s="666">
        <v>-132.79906728417882</v>
      </c>
      <c r="O48" s="668">
        <v>-178.52625370812504</v>
      </c>
      <c r="P48" s="35">
        <v>0</v>
      </c>
    </row>
    <row r="49" spans="1:17" x14ac:dyDescent="0.25">
      <c r="A49" s="71" t="s">
        <v>46</v>
      </c>
      <c r="C49" s="72">
        <v>5.8870000000000013</v>
      </c>
      <c r="D49" s="73">
        <v>7.9200000000000008</v>
      </c>
      <c r="E49" s="73">
        <v>6.0946150022710093</v>
      </c>
      <c r="F49" s="73">
        <v>7.8097245510152575</v>
      </c>
      <c r="G49" s="74">
        <v>27.711339553286269</v>
      </c>
      <c r="I49" s="75">
        <v>20.035</v>
      </c>
      <c r="J49" s="3"/>
      <c r="K49" s="3">
        <v>0</v>
      </c>
      <c r="L49" s="72">
        <v>5.8870000000000013</v>
      </c>
      <c r="M49" s="73">
        <v>13.807000000000002</v>
      </c>
      <c r="N49" s="73">
        <v>19.901615002271011</v>
      </c>
      <c r="O49" s="76">
        <v>27.711339553286269</v>
      </c>
      <c r="P49" s="35">
        <v>0</v>
      </c>
    </row>
    <row r="50" spans="1:17" x14ac:dyDescent="0.25">
      <c r="A50" s="44" t="s">
        <v>47</v>
      </c>
      <c r="C50" s="88">
        <v>93.964125043084863</v>
      </c>
      <c r="D50" s="89">
        <v>158.66938491900015</v>
      </c>
      <c r="E50" s="89">
        <v>158.13547716395132</v>
      </c>
      <c r="F50" s="89">
        <v>221.56001194398866</v>
      </c>
      <c r="G50" s="90">
        <v>632.32899907002479</v>
      </c>
      <c r="I50" s="91">
        <v>536.58299999999929</v>
      </c>
      <c r="J50" s="6"/>
      <c r="K50" s="6">
        <v>0</v>
      </c>
      <c r="L50" s="88">
        <v>93.964125043084863</v>
      </c>
      <c r="M50" s="89">
        <v>252.6335099620855</v>
      </c>
      <c r="N50" s="89">
        <v>410.76898712603679</v>
      </c>
      <c r="O50" s="90">
        <v>632.32899907002479</v>
      </c>
      <c r="P50" s="35">
        <v>0</v>
      </c>
    </row>
    <row r="51" spans="1:17" x14ac:dyDescent="0.25">
      <c r="A51" s="81" t="s">
        <v>48</v>
      </c>
      <c r="C51" s="82">
        <v>5.4872895293796971E-2</v>
      </c>
      <c r="D51" s="83">
        <v>7.2856244811353485E-2</v>
      </c>
      <c r="E51" s="83">
        <v>7.7301852171308832E-2</v>
      </c>
      <c r="F51" s="83">
        <v>9.4111829156940482E-2</v>
      </c>
      <c r="G51" s="84">
        <v>7.6274766527154578E-2</v>
      </c>
      <c r="I51" s="85">
        <v>7.2361681778681061E-2</v>
      </c>
      <c r="J51" s="5"/>
      <c r="K51" s="5">
        <v>0</v>
      </c>
      <c r="L51" s="82">
        <v>5.4872895293796971E-2</v>
      </c>
      <c r="M51" s="83">
        <v>6.4940375378093121E-2</v>
      </c>
      <c r="N51" s="83">
        <v>6.9200490100548379E-2</v>
      </c>
      <c r="O51" s="86">
        <v>7.6274766527154578E-2</v>
      </c>
      <c r="P51" s="35">
        <v>0</v>
      </c>
    </row>
    <row r="52" spans="1:17" x14ac:dyDescent="0.25">
      <c r="A52" s="71"/>
      <c r="C52" s="72"/>
      <c r="D52" s="73"/>
      <c r="E52" s="73"/>
      <c r="F52" s="73"/>
      <c r="G52" s="74"/>
      <c r="I52" s="75"/>
      <c r="J52" s="3"/>
      <c r="K52" s="3">
        <v>0</v>
      </c>
      <c r="L52" s="72"/>
      <c r="M52" s="73"/>
      <c r="N52" s="73"/>
      <c r="O52" s="76"/>
      <c r="P52" s="35">
        <v>0</v>
      </c>
    </row>
    <row r="53" spans="1:17" x14ac:dyDescent="0.25">
      <c r="A53" s="71" t="s">
        <v>49</v>
      </c>
      <c r="C53" s="665">
        <v>-1.5617145019762595</v>
      </c>
      <c r="D53" s="666">
        <v>6.5166150809999994</v>
      </c>
      <c r="E53" s="666">
        <v>-5.904734862499998</v>
      </c>
      <c r="F53" s="666">
        <v>-16.400107505613743</v>
      </c>
      <c r="G53" s="667">
        <v>-17.349941789090003</v>
      </c>
      <c r="H53" s="660"/>
      <c r="I53" s="670">
        <v>-17.354999999999993</v>
      </c>
      <c r="J53" s="662"/>
      <c r="K53" s="662">
        <v>0</v>
      </c>
      <c r="L53" s="665">
        <v>-1.5617145019762595</v>
      </c>
      <c r="M53" s="666">
        <v>4.9549005790237404</v>
      </c>
      <c r="N53" s="666">
        <v>-0.94983428347625853</v>
      </c>
      <c r="O53" s="668">
        <v>-17.34994178909</v>
      </c>
      <c r="P53" s="35">
        <v>0</v>
      </c>
    </row>
    <row r="54" spans="1:17" x14ac:dyDescent="0.25">
      <c r="A54" s="44" t="s">
        <v>50</v>
      </c>
      <c r="C54" s="88">
        <v>92.402410541108608</v>
      </c>
      <c r="D54" s="89">
        <v>165.18600000000015</v>
      </c>
      <c r="E54" s="89">
        <v>152.23074230145133</v>
      </c>
      <c r="F54" s="89">
        <v>205.15990443837492</v>
      </c>
      <c r="G54" s="90">
        <v>614.97905728093474</v>
      </c>
      <c r="I54" s="91">
        <v>519.22799999999927</v>
      </c>
      <c r="J54" s="6"/>
      <c r="K54" s="6">
        <v>0</v>
      </c>
      <c r="L54" s="88">
        <v>92.402410541108608</v>
      </c>
      <c r="M54" s="89">
        <v>257.58841054110923</v>
      </c>
      <c r="N54" s="89">
        <v>409.81915284256053</v>
      </c>
      <c r="O54" s="90">
        <v>614.97905728093474</v>
      </c>
      <c r="P54" s="35">
        <v>0</v>
      </c>
    </row>
    <row r="55" spans="1:17" x14ac:dyDescent="0.25">
      <c r="A55" s="71" t="s">
        <v>51</v>
      </c>
      <c r="C55" s="92">
        <v>5.396088982036279E-2</v>
      </c>
      <c r="D55" s="93">
        <v>7.5848479916601194E-2</v>
      </c>
      <c r="E55" s="93">
        <v>7.4415422448910029E-2</v>
      </c>
      <c r="F55" s="93">
        <v>8.7145571562975532E-2</v>
      </c>
      <c r="G55" s="94">
        <v>7.4181927575961676E-2</v>
      </c>
      <c r="I55" s="95">
        <v>7.0021247983221624E-2</v>
      </c>
      <c r="J55" s="7"/>
      <c r="K55" s="7">
        <v>0</v>
      </c>
      <c r="L55" s="92">
        <v>5.396088982036279E-2</v>
      </c>
      <c r="M55" s="93">
        <v>6.621405084423071E-2</v>
      </c>
      <c r="N55" s="93">
        <v>6.9040475591199135E-2</v>
      </c>
      <c r="O55" s="96">
        <v>7.4181927575961676E-2</v>
      </c>
      <c r="P55" s="35">
        <v>0</v>
      </c>
    </row>
    <row r="56" spans="1:17" x14ac:dyDescent="0.25">
      <c r="A56" s="71"/>
      <c r="C56" s="92"/>
      <c r="D56" s="93"/>
      <c r="E56" s="93"/>
      <c r="F56" s="93"/>
      <c r="G56" s="94"/>
      <c r="I56" s="95"/>
      <c r="J56" s="7"/>
      <c r="K56" s="7">
        <v>0</v>
      </c>
      <c r="L56" s="92"/>
      <c r="M56" s="93"/>
      <c r="N56" s="93"/>
      <c r="O56" s="96"/>
      <c r="P56" s="35">
        <v>0</v>
      </c>
    </row>
    <row r="57" spans="1:17" x14ac:dyDescent="0.25">
      <c r="A57" s="71" t="s">
        <v>52</v>
      </c>
      <c r="C57" s="665">
        <v>-11.549562135694899</v>
      </c>
      <c r="D57" s="666">
        <v>-21.451716349863585</v>
      </c>
      <c r="E57" s="666">
        <v>6.2903212018251224</v>
      </c>
      <c r="F57" s="666">
        <v>-19.372399515949759</v>
      </c>
      <c r="G57" s="667">
        <v>-46.083356799683123</v>
      </c>
      <c r="H57" s="660"/>
      <c r="I57" s="670">
        <v>-1.7782697585653553</v>
      </c>
      <c r="J57" s="662"/>
      <c r="K57" s="662">
        <v>0</v>
      </c>
      <c r="L57" s="665">
        <v>-11.549562135694899</v>
      </c>
      <c r="M57" s="666">
        <v>-33.00127848555848</v>
      </c>
      <c r="N57" s="666">
        <v>-26.710957283733357</v>
      </c>
      <c r="O57" s="668">
        <v>-46.083356799683116</v>
      </c>
      <c r="P57" s="669">
        <v>0</v>
      </c>
    </row>
    <row r="58" spans="1:17" x14ac:dyDescent="0.25">
      <c r="A58" s="71" t="s">
        <v>53</v>
      </c>
      <c r="C58" s="665">
        <v>-55.962444927172008</v>
      </c>
      <c r="D58" s="666">
        <v>-63.21074548485997</v>
      </c>
      <c r="E58" s="666">
        <v>-66.182751777863658</v>
      </c>
      <c r="F58" s="666">
        <v>-68.742365305493763</v>
      </c>
      <c r="G58" s="667">
        <v>-254.09830749538941</v>
      </c>
      <c r="H58" s="660"/>
      <c r="I58" s="670">
        <v>-217.45472164359998</v>
      </c>
      <c r="J58" s="662"/>
      <c r="K58" s="662">
        <v>0</v>
      </c>
      <c r="L58" s="665">
        <v>-55.962444927172008</v>
      </c>
      <c r="M58" s="666">
        <v>-119.17319041203199</v>
      </c>
      <c r="N58" s="666">
        <v>-185.35594218989564</v>
      </c>
      <c r="O58" s="668">
        <v>-254.09830749538941</v>
      </c>
      <c r="P58" s="669">
        <v>0</v>
      </c>
    </row>
    <row r="59" spans="1:17" x14ac:dyDescent="0.25">
      <c r="A59" s="44" t="s">
        <v>54</v>
      </c>
      <c r="C59" s="88">
        <v>24.890403478241701</v>
      </c>
      <c r="D59" s="89">
        <v>80.523538165276605</v>
      </c>
      <c r="E59" s="89">
        <v>92.338311725412794</v>
      </c>
      <c r="F59" s="89">
        <v>117.04513961693141</v>
      </c>
      <c r="G59" s="90">
        <v>314.79739298586225</v>
      </c>
      <c r="I59" s="91">
        <v>299.99500859783393</v>
      </c>
      <c r="J59" s="6"/>
      <c r="K59" s="6">
        <v>0</v>
      </c>
      <c r="L59" s="88">
        <v>24.890403478241701</v>
      </c>
      <c r="M59" s="89">
        <v>105.41394164351875</v>
      </c>
      <c r="N59" s="89">
        <v>197.75225336893152</v>
      </c>
      <c r="O59" s="90">
        <v>314.79739298586225</v>
      </c>
      <c r="P59" s="35">
        <v>0</v>
      </c>
    </row>
    <row r="60" spans="1:17" x14ac:dyDescent="0.25">
      <c r="A60" s="71"/>
      <c r="C60" s="72"/>
      <c r="D60" s="73"/>
      <c r="E60" s="73"/>
      <c r="F60" s="73"/>
      <c r="G60" s="74"/>
      <c r="I60" s="75"/>
      <c r="J60" s="3"/>
      <c r="K60" s="3">
        <v>0</v>
      </c>
      <c r="L60" s="72"/>
      <c r="M60" s="73"/>
      <c r="N60" s="73"/>
      <c r="O60" s="76"/>
      <c r="P60" s="35">
        <v>0</v>
      </c>
    </row>
    <row r="61" spans="1:17" x14ac:dyDescent="0.25">
      <c r="A61" s="71" t="s">
        <v>55</v>
      </c>
      <c r="C61" s="665">
        <v>-6.3079971159999983</v>
      </c>
      <c r="D61" s="666">
        <v>-6.6109999999999998</v>
      </c>
      <c r="E61" s="666">
        <v>-8.7749931214100041</v>
      </c>
      <c r="F61" s="666">
        <v>-17.173532640589993</v>
      </c>
      <c r="G61" s="667">
        <v>-38.867522877999996</v>
      </c>
      <c r="H61" s="660"/>
      <c r="I61" s="670">
        <v>-77.007999999999996</v>
      </c>
      <c r="J61" s="662"/>
      <c r="K61" s="662">
        <v>0</v>
      </c>
      <c r="L61" s="665">
        <v>-6.3079971159999983</v>
      </c>
      <c r="M61" s="666">
        <v>-12.918997115999998</v>
      </c>
      <c r="N61" s="666">
        <v>-21.693990237410002</v>
      </c>
      <c r="O61" s="668">
        <v>-38.867522877999996</v>
      </c>
      <c r="P61" s="35">
        <v>0</v>
      </c>
    </row>
    <row r="62" spans="1:17" x14ac:dyDescent="0.25">
      <c r="A62" s="44" t="s">
        <v>56</v>
      </c>
      <c r="C62" s="88">
        <v>18.582406362241702</v>
      </c>
      <c r="D62" s="89">
        <v>73.912538165276601</v>
      </c>
      <c r="E62" s="89">
        <v>83.563318604002788</v>
      </c>
      <c r="F62" s="89">
        <v>99.871606976341411</v>
      </c>
      <c r="G62" s="90">
        <v>275.92987010786226</v>
      </c>
      <c r="I62" s="91">
        <v>222.98700859783395</v>
      </c>
      <c r="J62" s="6"/>
      <c r="K62" s="1">
        <v>0</v>
      </c>
      <c r="L62" s="88">
        <v>18.582406362241702</v>
      </c>
      <c r="M62" s="89">
        <v>92.494944527518754</v>
      </c>
      <c r="N62" s="89">
        <v>176.05826313152153</v>
      </c>
      <c r="O62" s="90">
        <v>275.92987010786226</v>
      </c>
      <c r="P62" s="35">
        <v>0</v>
      </c>
    </row>
    <row r="63" spans="1:17" x14ac:dyDescent="0.25">
      <c r="A63" s="71"/>
      <c r="C63" s="72"/>
      <c r="D63" s="73"/>
      <c r="E63" s="73"/>
      <c r="F63" s="73"/>
      <c r="G63" s="74"/>
      <c r="I63" s="75"/>
      <c r="J63" s="3"/>
      <c r="K63" s="3">
        <v>0</v>
      </c>
      <c r="L63" s="72"/>
      <c r="M63" s="73"/>
      <c r="N63" s="73"/>
      <c r="O63" s="76"/>
      <c r="P63" s="35">
        <v>0</v>
      </c>
    </row>
    <row r="64" spans="1:17" x14ac:dyDescent="0.25">
      <c r="A64" s="71" t="s">
        <v>27</v>
      </c>
      <c r="C64" s="665">
        <v>-0.39765172366472679</v>
      </c>
      <c r="D64" s="666">
        <v>-15.568194422839657</v>
      </c>
      <c r="E64" s="666">
        <v>-18.195975172982344</v>
      </c>
      <c r="F64" s="666">
        <v>-23.971867044509516</v>
      </c>
      <c r="G64" s="667">
        <v>-58.133688363996242</v>
      </c>
      <c r="H64" s="660"/>
      <c r="I64" s="670">
        <v>-32.359171066888763</v>
      </c>
      <c r="J64" s="662"/>
      <c r="K64" s="662">
        <v>0</v>
      </c>
      <c r="L64" s="665">
        <v>-0.39765172366472679</v>
      </c>
      <c r="M64" s="666">
        <v>-15.965846146504385</v>
      </c>
      <c r="N64" s="666">
        <v>-34.161821319486727</v>
      </c>
      <c r="O64" s="668">
        <v>-58.133688363996242</v>
      </c>
      <c r="P64" s="669">
        <v>0</v>
      </c>
      <c r="Q64" s="669"/>
    </row>
    <row r="65" spans="1:16" x14ac:dyDescent="0.25">
      <c r="A65" s="44" t="s">
        <v>57</v>
      </c>
      <c r="C65" s="88">
        <v>18.184754638576976</v>
      </c>
      <c r="D65" s="89">
        <v>58.344343742436948</v>
      </c>
      <c r="E65" s="89">
        <v>65.367343431020444</v>
      </c>
      <c r="F65" s="89">
        <v>75.899739931831903</v>
      </c>
      <c r="G65" s="90">
        <v>217.79618174386601</v>
      </c>
      <c r="I65" s="91">
        <v>190.62783753094519</v>
      </c>
      <c r="J65" s="6"/>
      <c r="K65" s="1">
        <v>0</v>
      </c>
      <c r="L65" s="88">
        <v>18.184754638576976</v>
      </c>
      <c r="M65" s="89">
        <v>76.529098381014364</v>
      </c>
      <c r="N65" s="89">
        <v>141.89644181203479</v>
      </c>
      <c r="O65" s="90">
        <v>217.79618174386601</v>
      </c>
      <c r="P65" s="35">
        <v>0</v>
      </c>
    </row>
    <row r="66" spans="1:16" x14ac:dyDescent="0.25">
      <c r="A66" s="97" t="s">
        <v>58</v>
      </c>
      <c r="C66" s="98">
        <v>1.0619479900105326E-2</v>
      </c>
      <c r="D66" s="99">
        <v>2.6789980897869683E-2</v>
      </c>
      <c r="E66" s="99">
        <v>3.1953719743084995E-2</v>
      </c>
      <c r="F66" s="99">
        <v>3.2239858153314122E-2</v>
      </c>
      <c r="G66" s="100">
        <v>2.6271692327018259E-2</v>
      </c>
      <c r="I66" s="95">
        <v>2.5707394601715651E-2</v>
      </c>
      <c r="J66" s="7"/>
      <c r="K66" s="1">
        <v>0</v>
      </c>
      <c r="L66" s="98">
        <v>1.0619479900105326E-2</v>
      </c>
      <c r="M66" s="99">
        <v>1.9672086956935956E-2</v>
      </c>
      <c r="N66" s="99">
        <v>2.3904685175037042E-2</v>
      </c>
      <c r="O66" s="101">
        <v>2.6271692327018259E-2</v>
      </c>
      <c r="P66" s="35">
        <v>0</v>
      </c>
    </row>
    <row r="67" spans="1:16" x14ac:dyDescent="0.25">
      <c r="K67" s="22">
        <v>0</v>
      </c>
      <c r="P67" s="35">
        <v>0</v>
      </c>
    </row>
    <row r="68" spans="1:16" x14ac:dyDescent="0.25">
      <c r="A68" s="25" t="s">
        <v>59</v>
      </c>
      <c r="K68" s="22" t="e">
        <v>#REF!</v>
      </c>
      <c r="P68" s="35">
        <v>0</v>
      </c>
    </row>
    <row r="69" spans="1:16" x14ac:dyDescent="0.25">
      <c r="A69" s="27" t="s">
        <v>2</v>
      </c>
      <c r="B69" s="28"/>
      <c r="C69" s="30" t="s">
        <v>3</v>
      </c>
      <c r="D69" s="31" t="s">
        <v>4</v>
      </c>
      <c r="E69" s="31" t="s">
        <v>5</v>
      </c>
      <c r="F69" s="31" t="s">
        <v>6</v>
      </c>
      <c r="H69" s="29"/>
      <c r="I69" s="32">
        <v>2011</v>
      </c>
      <c r="J69" s="26"/>
      <c r="K69" s="22" t="e">
        <v>#REF!</v>
      </c>
      <c r="P69" s="35">
        <v>0</v>
      </c>
    </row>
    <row r="70" spans="1:16" x14ac:dyDescent="0.25">
      <c r="A70" s="104" t="s">
        <v>60</v>
      </c>
      <c r="B70" s="34"/>
      <c r="C70" s="36"/>
      <c r="D70" s="40"/>
      <c r="E70" s="40"/>
      <c r="F70" s="38"/>
      <c r="G70" s="24"/>
      <c r="H70" s="35"/>
      <c r="I70" s="221"/>
      <c r="J70" s="3"/>
      <c r="K70" s="106" t="e">
        <v>#REF!</v>
      </c>
      <c r="P70" s="35">
        <v>0</v>
      </c>
    </row>
    <row r="71" spans="1:16" x14ac:dyDescent="0.25">
      <c r="A71" s="33" t="s">
        <v>61</v>
      </c>
      <c r="B71" s="34"/>
      <c r="C71" s="107">
        <v>24890</v>
      </c>
      <c r="D71" s="108">
        <v>105414</v>
      </c>
      <c r="E71" s="108">
        <v>197752</v>
      </c>
      <c r="F71" s="109">
        <v>314797</v>
      </c>
      <c r="G71" s="24"/>
      <c r="H71" s="35"/>
      <c r="I71" s="222">
        <v>299995</v>
      </c>
      <c r="J71" s="199"/>
      <c r="K71" s="106" t="e">
        <v>#REF!</v>
      </c>
      <c r="P71" s="35">
        <v>0</v>
      </c>
    </row>
    <row r="72" spans="1:16" x14ac:dyDescent="0.25">
      <c r="A72" s="33" t="s">
        <v>62</v>
      </c>
      <c r="B72" s="34"/>
      <c r="C72" s="107"/>
      <c r="D72" s="108"/>
      <c r="E72" s="108"/>
      <c r="F72" s="109"/>
      <c r="G72" s="24"/>
      <c r="H72" s="35"/>
      <c r="I72" s="222"/>
      <c r="J72" s="199"/>
      <c r="K72" s="106" t="e">
        <v>#REF!</v>
      </c>
      <c r="P72" s="35">
        <v>0</v>
      </c>
    </row>
    <row r="73" spans="1:16" x14ac:dyDescent="0.25">
      <c r="A73" s="33" t="s">
        <v>63</v>
      </c>
      <c r="B73" s="34"/>
      <c r="C73" s="107">
        <v>72820</v>
      </c>
      <c r="D73" s="108">
        <v>147282</v>
      </c>
      <c r="E73" s="108">
        <v>220344</v>
      </c>
      <c r="F73" s="109">
        <v>296985</v>
      </c>
      <c r="G73" s="24"/>
      <c r="H73" s="35"/>
      <c r="I73" s="222">
        <v>261760</v>
      </c>
      <c r="J73" s="199"/>
      <c r="K73" s="106" t="e">
        <v>#REF!</v>
      </c>
      <c r="P73" s="35">
        <v>0</v>
      </c>
    </row>
    <row r="74" spans="1:16" x14ac:dyDescent="0.25">
      <c r="A74" s="33" t="s">
        <v>64</v>
      </c>
      <c r="B74" s="34"/>
      <c r="C74" s="112">
        <v>27337</v>
      </c>
      <c r="D74" s="113">
        <v>56793</v>
      </c>
      <c r="E74" s="113">
        <v>89266</v>
      </c>
      <c r="F74" s="114">
        <v>123582</v>
      </c>
      <c r="G74" s="24"/>
      <c r="H74" s="35"/>
      <c r="I74" s="222">
        <v>134674</v>
      </c>
      <c r="J74" s="199"/>
      <c r="K74" s="106" t="e">
        <v>#REF!</v>
      </c>
      <c r="P74" s="35">
        <v>0</v>
      </c>
    </row>
    <row r="75" spans="1:16" x14ac:dyDescent="0.25">
      <c r="A75" s="117" t="s">
        <v>65</v>
      </c>
      <c r="B75" s="34"/>
      <c r="C75" s="112">
        <v>1739</v>
      </c>
      <c r="D75" s="113">
        <v>-4993</v>
      </c>
      <c r="E75" s="113">
        <v>949</v>
      </c>
      <c r="F75" s="114">
        <v>17349</v>
      </c>
      <c r="G75" s="24"/>
      <c r="H75" s="35"/>
      <c r="I75" s="222">
        <v>16168</v>
      </c>
      <c r="J75" s="199"/>
      <c r="K75" s="106" t="e">
        <v>#REF!</v>
      </c>
      <c r="P75" s="35">
        <v>0</v>
      </c>
    </row>
    <row r="76" spans="1:16" x14ac:dyDescent="0.25">
      <c r="A76" s="33" t="s">
        <v>66</v>
      </c>
      <c r="B76" s="34"/>
      <c r="C76" s="112">
        <v>1364</v>
      </c>
      <c r="D76" s="113">
        <v>1364</v>
      </c>
      <c r="E76" s="113">
        <v>1364</v>
      </c>
      <c r="F76" s="114">
        <v>1364</v>
      </c>
      <c r="G76" s="24"/>
      <c r="H76" s="35"/>
      <c r="I76" s="222">
        <v>4693</v>
      </c>
      <c r="J76" s="199"/>
      <c r="K76" s="106" t="e">
        <v>#REF!</v>
      </c>
      <c r="P76" s="35">
        <v>0</v>
      </c>
    </row>
    <row r="77" spans="1:16" x14ac:dyDescent="0.25">
      <c r="A77" s="33" t="s">
        <v>67</v>
      </c>
      <c r="B77" s="34"/>
      <c r="C77" s="112">
        <v>643</v>
      </c>
      <c r="D77" s="113">
        <v>1284</v>
      </c>
      <c r="E77" s="113">
        <v>1929</v>
      </c>
      <c r="F77" s="114">
        <v>2572</v>
      </c>
      <c r="G77" s="24"/>
      <c r="H77" s="35"/>
      <c r="I77" s="222">
        <v>2572</v>
      </c>
      <c r="J77" s="199"/>
      <c r="K77" s="106" t="e">
        <v>#REF!</v>
      </c>
      <c r="P77" s="35">
        <v>0</v>
      </c>
    </row>
    <row r="78" spans="1:16" x14ac:dyDescent="0.25">
      <c r="A78" s="33" t="s">
        <v>68</v>
      </c>
      <c r="B78" s="34"/>
      <c r="C78" s="112"/>
      <c r="D78" s="113"/>
      <c r="E78" s="113"/>
      <c r="F78" s="114"/>
      <c r="G78" s="24"/>
      <c r="H78" s="35"/>
      <c r="I78" s="222">
        <v>1187</v>
      </c>
      <c r="J78" s="199"/>
      <c r="K78" s="106"/>
    </row>
    <row r="79" spans="1:16" x14ac:dyDescent="0.25">
      <c r="A79" s="33" t="s">
        <v>69</v>
      </c>
      <c r="B79" s="34"/>
      <c r="C79" s="112"/>
      <c r="D79" s="113"/>
      <c r="E79" s="113">
        <v>-149</v>
      </c>
      <c r="F79" s="114">
        <v>0</v>
      </c>
      <c r="G79" s="24"/>
      <c r="H79" s="35"/>
      <c r="I79" s="222"/>
      <c r="J79" s="199"/>
      <c r="K79" s="106"/>
    </row>
    <row r="80" spans="1:16" x14ac:dyDescent="0.25">
      <c r="A80" s="33" t="s">
        <v>70</v>
      </c>
      <c r="B80" s="34"/>
      <c r="C80" s="112">
        <v>80</v>
      </c>
      <c r="D80" s="113">
        <v>125</v>
      </c>
      <c r="E80" s="118"/>
      <c r="F80" s="114">
        <v>2303</v>
      </c>
      <c r="G80" s="24"/>
      <c r="H80" s="35"/>
      <c r="I80" s="222">
        <v>345</v>
      </c>
      <c r="J80" s="199"/>
      <c r="K80" s="106"/>
    </row>
    <row r="81" spans="1:16" x14ac:dyDescent="0.25">
      <c r="A81" s="33" t="s">
        <v>71</v>
      </c>
      <c r="B81" s="34"/>
      <c r="C81" s="112">
        <v>-10952</v>
      </c>
      <c r="D81" s="113">
        <v>-28109</v>
      </c>
      <c r="E81" s="113">
        <v>-34988</v>
      </c>
      <c r="F81" s="114">
        <v>-41072</v>
      </c>
      <c r="G81" s="24"/>
      <c r="H81" s="35"/>
      <c r="I81" s="222">
        <v>-44298</v>
      </c>
      <c r="J81" s="199"/>
      <c r="K81" s="106"/>
    </row>
    <row r="82" spans="1:16" x14ac:dyDescent="0.25">
      <c r="A82" s="33" t="s">
        <v>72</v>
      </c>
      <c r="B82" s="34"/>
      <c r="C82" s="112">
        <v>-5415</v>
      </c>
      <c r="D82" s="113">
        <v>-10664</v>
      </c>
      <c r="E82" s="113">
        <v>-13230</v>
      </c>
      <c r="F82" s="114">
        <v>-16548</v>
      </c>
      <c r="G82" s="24"/>
      <c r="H82" s="35"/>
      <c r="I82" s="222">
        <v>-28230</v>
      </c>
      <c r="J82" s="199"/>
      <c r="K82" s="106"/>
    </row>
    <row r="83" spans="1:16" x14ac:dyDescent="0.25">
      <c r="A83" s="33" t="s">
        <v>73</v>
      </c>
      <c r="B83" s="34"/>
      <c r="C83" s="112">
        <v>-1606</v>
      </c>
      <c r="D83" s="113">
        <v>-2677</v>
      </c>
      <c r="E83" s="113">
        <v>-4283</v>
      </c>
      <c r="F83" s="114">
        <v>-5889</v>
      </c>
      <c r="G83" s="24"/>
      <c r="H83" s="35"/>
      <c r="I83" s="222">
        <v>-6424</v>
      </c>
      <c r="J83" s="199"/>
      <c r="K83" s="106" t="e">
        <v>#REF!</v>
      </c>
      <c r="P83" s="35">
        <v>0</v>
      </c>
    </row>
    <row r="84" spans="1:16" x14ac:dyDescent="0.25">
      <c r="A84" s="33" t="s">
        <v>74</v>
      </c>
      <c r="B84" s="34"/>
      <c r="C84" s="112">
        <v>-300</v>
      </c>
      <c r="D84" s="113">
        <v>-500</v>
      </c>
      <c r="E84" s="113">
        <v>-500</v>
      </c>
      <c r="F84" s="114">
        <v>-500</v>
      </c>
      <c r="G84" s="24"/>
      <c r="H84" s="35"/>
      <c r="I84" s="222">
        <v>-1200</v>
      </c>
      <c r="J84" s="199"/>
      <c r="K84" s="106" t="e">
        <v>#REF!</v>
      </c>
      <c r="P84" s="35">
        <v>0</v>
      </c>
    </row>
    <row r="85" spans="1:16" x14ac:dyDescent="0.25">
      <c r="A85" s="33" t="s">
        <v>75</v>
      </c>
      <c r="B85" s="34"/>
      <c r="C85" s="112"/>
      <c r="D85" s="113"/>
      <c r="E85" s="113">
        <v>-329</v>
      </c>
      <c r="F85" s="114">
        <v>-307</v>
      </c>
      <c r="G85" s="24"/>
      <c r="H85" s="35"/>
      <c r="I85" s="222">
        <v>-45</v>
      </c>
      <c r="J85" s="199"/>
      <c r="K85" s="106" t="e">
        <v>#REF!</v>
      </c>
      <c r="P85" s="35">
        <v>0</v>
      </c>
    </row>
    <row r="86" spans="1:16" x14ac:dyDescent="0.25">
      <c r="A86" s="33" t="s">
        <v>76</v>
      </c>
      <c r="B86" s="34"/>
      <c r="C86" s="112"/>
      <c r="D86" s="113">
        <v>2114</v>
      </c>
      <c r="E86" s="113"/>
      <c r="F86" s="114"/>
      <c r="G86" s="24"/>
      <c r="H86" s="35"/>
      <c r="I86" s="222"/>
      <c r="J86" s="199"/>
      <c r="K86" s="106" t="e">
        <v>#REF!</v>
      </c>
      <c r="P86" s="35">
        <v>0</v>
      </c>
    </row>
    <row r="87" spans="1:16" x14ac:dyDescent="0.25">
      <c r="A87" s="117" t="s">
        <v>77</v>
      </c>
      <c r="B87" s="34"/>
      <c r="C87" s="119"/>
      <c r="D87" s="118"/>
      <c r="E87" s="113"/>
      <c r="F87" s="114"/>
      <c r="G87" s="24"/>
      <c r="H87" s="35"/>
      <c r="I87" s="222"/>
      <c r="J87" s="199"/>
      <c r="K87" s="106" t="e">
        <v>#REF!</v>
      </c>
      <c r="P87" s="35">
        <v>0</v>
      </c>
    </row>
    <row r="88" spans="1:16" x14ac:dyDescent="0.25">
      <c r="A88" s="33" t="s">
        <v>78</v>
      </c>
      <c r="B88" s="34"/>
      <c r="C88" s="119"/>
      <c r="D88" s="118"/>
      <c r="E88" s="118"/>
      <c r="F88" s="114">
        <v>-329</v>
      </c>
      <c r="G88" s="24"/>
      <c r="H88" s="35"/>
      <c r="I88" s="222"/>
      <c r="J88" s="199"/>
      <c r="K88" s="106" t="e">
        <v>#REF!</v>
      </c>
      <c r="P88" s="35">
        <v>0</v>
      </c>
    </row>
    <row r="89" spans="1:16" x14ac:dyDescent="0.25">
      <c r="A89" s="117" t="s">
        <v>79</v>
      </c>
      <c r="B89" s="34"/>
      <c r="C89" s="119"/>
      <c r="D89" s="118"/>
      <c r="E89" s="118"/>
      <c r="F89" s="114"/>
      <c r="G89" s="24"/>
      <c r="H89" s="35"/>
      <c r="I89" s="222"/>
      <c r="J89" s="199"/>
      <c r="K89" s="106" t="e">
        <v>#REF!</v>
      </c>
      <c r="P89" s="35">
        <v>0</v>
      </c>
    </row>
    <row r="90" spans="1:16" x14ac:dyDescent="0.25">
      <c r="A90" s="117" t="s">
        <v>27</v>
      </c>
      <c r="B90" s="34"/>
      <c r="C90" s="119"/>
      <c r="D90" s="118"/>
      <c r="E90" s="118"/>
      <c r="F90" s="114"/>
      <c r="G90" s="24"/>
      <c r="H90" s="35"/>
      <c r="I90" s="222"/>
      <c r="J90" s="199"/>
      <c r="K90" s="106" t="e">
        <v>#REF!</v>
      </c>
      <c r="P90" s="35">
        <v>0</v>
      </c>
    </row>
    <row r="91" spans="1:16" s="127" customFormat="1" x14ac:dyDescent="0.25">
      <c r="A91" s="120" t="s">
        <v>80</v>
      </c>
      <c r="B91" s="121"/>
      <c r="C91" s="124">
        <v>110600</v>
      </c>
      <c r="D91" s="125">
        <v>267433</v>
      </c>
      <c r="E91" s="125">
        <v>458125</v>
      </c>
      <c r="F91" s="126">
        <v>694307</v>
      </c>
      <c r="H91" s="123"/>
      <c r="I91" s="223">
        <v>641197</v>
      </c>
      <c r="J91" s="200"/>
      <c r="K91" s="130" t="e">
        <v>#REF!</v>
      </c>
      <c r="L91" s="122"/>
      <c r="M91" s="122"/>
      <c r="N91" s="122"/>
      <c r="O91" s="122"/>
      <c r="P91" s="123">
        <v>0</v>
      </c>
    </row>
    <row r="92" spans="1:16" x14ac:dyDescent="0.25">
      <c r="A92" s="132" t="s">
        <v>81</v>
      </c>
      <c r="B92" s="34"/>
      <c r="C92" s="119"/>
      <c r="D92" s="118"/>
      <c r="E92" s="118"/>
      <c r="F92" s="114"/>
      <c r="G92" s="24"/>
      <c r="H92" s="35"/>
      <c r="I92" s="224"/>
      <c r="J92" s="201"/>
      <c r="K92" s="106" t="e">
        <v>#REF!</v>
      </c>
      <c r="P92" s="35">
        <v>0</v>
      </c>
    </row>
    <row r="93" spans="1:16" x14ac:dyDescent="0.25">
      <c r="A93" s="117" t="s">
        <v>82</v>
      </c>
      <c r="B93" s="34"/>
      <c r="C93" s="112">
        <v>-203096</v>
      </c>
      <c r="D93" s="113">
        <v>-141804</v>
      </c>
      <c r="E93" s="113">
        <v>214229</v>
      </c>
      <c r="F93" s="114">
        <v>-461097</v>
      </c>
      <c r="G93" s="24"/>
      <c r="H93" s="35"/>
      <c r="I93" s="222">
        <v>397298</v>
      </c>
      <c r="J93" s="199"/>
      <c r="K93" s="106" t="e">
        <v>#REF!</v>
      </c>
      <c r="P93" s="35">
        <v>0</v>
      </c>
    </row>
    <row r="94" spans="1:16" x14ac:dyDescent="0.25">
      <c r="A94" s="117" t="s">
        <v>83</v>
      </c>
      <c r="B94" s="34"/>
      <c r="C94" s="112">
        <v>-13574</v>
      </c>
      <c r="D94" s="113">
        <v>-307388</v>
      </c>
      <c r="E94" s="113">
        <v>-153892</v>
      </c>
      <c r="F94" s="114">
        <v>-174004</v>
      </c>
      <c r="G94" s="24"/>
      <c r="H94" s="35"/>
      <c r="I94" s="222">
        <v>-110078</v>
      </c>
      <c r="J94" s="199"/>
      <c r="K94" s="106" t="e">
        <v>#REF!</v>
      </c>
      <c r="P94" s="35">
        <v>0</v>
      </c>
    </row>
    <row r="95" spans="1:16" x14ac:dyDescent="0.25">
      <c r="A95" s="117" t="s">
        <v>84</v>
      </c>
      <c r="B95" s="34"/>
      <c r="C95" s="112">
        <v>-137629</v>
      </c>
      <c r="D95" s="113">
        <v>6455</v>
      </c>
      <c r="E95" s="113">
        <v>-23550</v>
      </c>
      <c r="F95" s="114">
        <v>27595</v>
      </c>
      <c r="G95" s="24"/>
      <c r="H95" s="35"/>
      <c r="I95" s="222">
        <v>-13560</v>
      </c>
      <c r="J95" s="199"/>
      <c r="K95" s="106" t="e">
        <v>#REF!</v>
      </c>
      <c r="P95" s="35">
        <v>0</v>
      </c>
    </row>
    <row r="96" spans="1:16" x14ac:dyDescent="0.25">
      <c r="A96" s="117" t="s">
        <v>85</v>
      </c>
      <c r="B96" s="34"/>
      <c r="C96" s="112"/>
      <c r="D96" s="113"/>
      <c r="E96" s="113"/>
      <c r="F96" s="114"/>
      <c r="G96" s="24"/>
      <c r="H96" s="35"/>
      <c r="I96" s="222"/>
      <c r="J96" s="199"/>
      <c r="K96" s="106" t="e">
        <v>#REF!</v>
      </c>
      <c r="P96" s="35">
        <v>0</v>
      </c>
    </row>
    <row r="97" spans="1:16" x14ac:dyDescent="0.25">
      <c r="A97" s="117" t="s">
        <v>86</v>
      </c>
      <c r="B97" s="34"/>
      <c r="C97" s="112">
        <v>-1609</v>
      </c>
      <c r="D97" s="113">
        <v>-1570</v>
      </c>
      <c r="E97" s="113">
        <v>-2443</v>
      </c>
      <c r="F97" s="114">
        <v>-3084</v>
      </c>
      <c r="G97" s="24"/>
      <c r="H97" s="35"/>
      <c r="I97" s="222">
        <v>-2118</v>
      </c>
      <c r="J97" s="199"/>
      <c r="K97" s="106" t="e">
        <v>#REF!</v>
      </c>
      <c r="P97" s="35">
        <v>0</v>
      </c>
    </row>
    <row r="98" spans="1:16" x14ac:dyDescent="0.25">
      <c r="A98" s="117" t="s">
        <v>87</v>
      </c>
      <c r="B98" s="34"/>
      <c r="C98" s="112">
        <v>44255</v>
      </c>
      <c r="D98" s="113">
        <v>68527</v>
      </c>
      <c r="E98" s="113">
        <v>8328</v>
      </c>
      <c r="F98" s="114">
        <v>22396</v>
      </c>
      <c r="G98" s="24"/>
      <c r="H98" s="35"/>
      <c r="I98" s="222">
        <v>-9329</v>
      </c>
      <c r="J98" s="199"/>
      <c r="K98" s="106"/>
    </row>
    <row r="99" spans="1:16" x14ac:dyDescent="0.25">
      <c r="A99" s="117" t="s">
        <v>88</v>
      </c>
      <c r="B99" s="34"/>
      <c r="C99" s="112">
        <v>173815</v>
      </c>
      <c r="D99" s="113">
        <v>342956</v>
      </c>
      <c r="E99" s="113">
        <v>231665</v>
      </c>
      <c r="F99" s="114">
        <v>260662</v>
      </c>
      <c r="G99" s="24"/>
      <c r="H99" s="35"/>
      <c r="I99" s="222">
        <v>-175141</v>
      </c>
      <c r="J99" s="199"/>
      <c r="K99" s="106" t="e">
        <v>#REF!</v>
      </c>
      <c r="P99" s="35">
        <v>0</v>
      </c>
    </row>
    <row r="100" spans="1:16" s="127" customFormat="1" x14ac:dyDescent="0.25">
      <c r="A100" s="120" t="s">
        <v>89</v>
      </c>
      <c r="B100" s="121"/>
      <c r="C100" s="124">
        <v>-27238</v>
      </c>
      <c r="D100" s="125">
        <v>234609</v>
      </c>
      <c r="E100" s="125">
        <v>732462</v>
      </c>
      <c r="F100" s="126">
        <v>366775</v>
      </c>
      <c r="H100" s="123"/>
      <c r="I100" s="223">
        <v>728269</v>
      </c>
      <c r="J100" s="200"/>
      <c r="K100" s="130" t="e">
        <v>#REF!</v>
      </c>
      <c r="L100" s="122"/>
      <c r="M100" s="122"/>
      <c r="N100" s="122"/>
      <c r="O100" s="122"/>
      <c r="P100" s="123">
        <v>0</v>
      </c>
    </row>
    <row r="101" spans="1:16" x14ac:dyDescent="0.25">
      <c r="A101" s="117" t="s">
        <v>90</v>
      </c>
      <c r="B101" s="34"/>
      <c r="C101" s="112">
        <v>-3524</v>
      </c>
      <c r="D101" s="113">
        <v>-4831</v>
      </c>
      <c r="E101" s="113">
        <v>-6200</v>
      </c>
      <c r="F101" s="114">
        <v>-7316</v>
      </c>
      <c r="G101" s="24"/>
      <c r="H101" s="35"/>
      <c r="I101" s="222">
        <v>-4942</v>
      </c>
      <c r="J101" s="199"/>
      <c r="K101" s="106" t="e">
        <v>#REF!</v>
      </c>
      <c r="P101" s="35">
        <v>0</v>
      </c>
    </row>
    <row r="102" spans="1:16" x14ac:dyDescent="0.25">
      <c r="A102" s="117" t="s">
        <v>91</v>
      </c>
      <c r="B102" s="34"/>
      <c r="C102" s="112">
        <v>-628</v>
      </c>
      <c r="D102" s="113">
        <v>-21450</v>
      </c>
      <c r="E102" s="113">
        <v>-21954</v>
      </c>
      <c r="F102" s="114">
        <v>-33466</v>
      </c>
      <c r="G102" s="24"/>
      <c r="H102" s="35"/>
      <c r="I102" s="222">
        <v>-96814</v>
      </c>
      <c r="J102" s="199"/>
      <c r="K102" s="106" t="e">
        <v>#REF!</v>
      </c>
      <c r="P102" s="35">
        <v>0</v>
      </c>
    </row>
    <row r="103" spans="1:16" x14ac:dyDescent="0.25">
      <c r="A103" s="117" t="s">
        <v>92</v>
      </c>
      <c r="B103" s="34"/>
      <c r="C103" s="112">
        <v>-72820</v>
      </c>
      <c r="D103" s="113">
        <v>-147282</v>
      </c>
      <c r="E103" s="113">
        <v>-220344</v>
      </c>
      <c r="F103" s="114">
        <v>-296985</v>
      </c>
      <c r="G103" s="24"/>
      <c r="H103" s="35"/>
      <c r="I103" s="222">
        <v>-261760</v>
      </c>
      <c r="J103" s="199"/>
      <c r="K103" s="106" t="e">
        <v>#REF!</v>
      </c>
      <c r="P103" s="35">
        <v>0</v>
      </c>
    </row>
    <row r="104" spans="1:16" s="127" customFormat="1" x14ac:dyDescent="0.25">
      <c r="A104" s="44" t="s">
        <v>93</v>
      </c>
      <c r="B104" s="121"/>
      <c r="C104" s="136">
        <v>-104210</v>
      </c>
      <c r="D104" s="137">
        <v>61046</v>
      </c>
      <c r="E104" s="137">
        <v>483964</v>
      </c>
      <c r="F104" s="138">
        <v>29008</v>
      </c>
      <c r="H104" s="123"/>
      <c r="I104" s="223">
        <v>364753</v>
      </c>
      <c r="J104" s="200"/>
      <c r="K104" s="130" t="e">
        <v>#REF!</v>
      </c>
      <c r="L104" s="122"/>
      <c r="M104" s="122"/>
      <c r="N104" s="122"/>
      <c r="O104" s="122"/>
      <c r="P104" s="123">
        <v>0</v>
      </c>
    </row>
    <row r="105" spans="1:16" x14ac:dyDescent="0.25">
      <c r="A105" s="49"/>
      <c r="B105" s="34"/>
      <c r="C105" s="112"/>
      <c r="D105" s="113"/>
      <c r="E105" s="113"/>
      <c r="F105" s="114"/>
      <c r="G105" s="24"/>
      <c r="H105" s="35"/>
      <c r="I105" s="222"/>
      <c r="J105" s="199"/>
      <c r="K105" s="106" t="e">
        <v>#REF!</v>
      </c>
      <c r="P105" s="35">
        <v>0</v>
      </c>
    </row>
    <row r="106" spans="1:16" x14ac:dyDescent="0.25">
      <c r="A106" s="132" t="s">
        <v>94</v>
      </c>
      <c r="B106" s="34"/>
      <c r="C106" s="119"/>
      <c r="D106" s="118"/>
      <c r="E106" s="118"/>
      <c r="F106" s="114"/>
      <c r="G106" s="24"/>
      <c r="H106" s="35"/>
      <c r="I106" s="224"/>
      <c r="J106" s="201"/>
      <c r="K106" s="106" t="e">
        <v>#REF!</v>
      </c>
      <c r="P106" s="35">
        <v>0</v>
      </c>
    </row>
    <row r="107" spans="1:16" x14ac:dyDescent="0.25">
      <c r="A107" s="117" t="s">
        <v>95</v>
      </c>
      <c r="B107" s="34"/>
      <c r="C107" s="112">
        <v>-50081</v>
      </c>
      <c r="D107" s="113">
        <v>-98057</v>
      </c>
      <c r="E107" s="113">
        <v>-203236</v>
      </c>
      <c r="F107" s="114">
        <v>-147471</v>
      </c>
      <c r="G107" s="24"/>
      <c r="H107" s="35"/>
      <c r="I107" s="222">
        <v>-163379</v>
      </c>
      <c r="J107" s="199"/>
      <c r="K107" s="106" t="e">
        <v>#REF!</v>
      </c>
      <c r="P107" s="35">
        <v>0</v>
      </c>
    </row>
    <row r="108" spans="1:16" x14ac:dyDescent="0.25">
      <c r="A108" s="117" t="s">
        <v>96</v>
      </c>
      <c r="B108" s="34"/>
      <c r="C108" s="112">
        <v>-47415</v>
      </c>
      <c r="D108" s="113">
        <v>-108562</v>
      </c>
      <c r="E108" s="113">
        <v>-122104</v>
      </c>
      <c r="F108" s="114">
        <v>-270386</v>
      </c>
      <c r="G108" s="24"/>
      <c r="H108" s="35"/>
      <c r="I108" s="222">
        <v>-76767</v>
      </c>
      <c r="J108" s="199"/>
      <c r="K108" s="106" t="e">
        <v>#REF!</v>
      </c>
      <c r="P108" s="35">
        <v>0</v>
      </c>
    </row>
    <row r="109" spans="1:16" x14ac:dyDescent="0.25">
      <c r="A109" s="117" t="s">
        <v>97</v>
      </c>
      <c r="B109" s="34"/>
      <c r="C109" s="112"/>
      <c r="D109" s="113">
        <v>-8</v>
      </c>
      <c r="E109" s="113">
        <v>-18</v>
      </c>
      <c r="F109" s="114">
        <v>-518</v>
      </c>
      <c r="G109" s="24"/>
      <c r="H109" s="35"/>
      <c r="I109" s="222">
        <v>-725</v>
      </c>
      <c r="J109" s="199"/>
      <c r="K109" s="106" t="e">
        <v>#REF!</v>
      </c>
      <c r="P109" s="35">
        <v>0</v>
      </c>
    </row>
    <row r="110" spans="1:16" x14ac:dyDescent="0.25">
      <c r="A110" s="117" t="s">
        <v>98</v>
      </c>
      <c r="C110" s="112">
        <v>10952</v>
      </c>
      <c r="D110" s="113">
        <v>28109</v>
      </c>
      <c r="E110" s="113">
        <v>34988</v>
      </c>
      <c r="F110" s="114">
        <v>41072</v>
      </c>
      <c r="I110" s="222">
        <v>44298</v>
      </c>
      <c r="J110" s="199"/>
      <c r="K110" s="106" t="e">
        <v>#REF!</v>
      </c>
      <c r="P110" s="35">
        <v>0</v>
      </c>
    </row>
    <row r="111" spans="1:16" x14ac:dyDescent="0.25">
      <c r="A111" s="117" t="s">
        <v>99</v>
      </c>
      <c r="C111" s="112">
        <v>673</v>
      </c>
      <c r="D111" s="113">
        <v>9021</v>
      </c>
      <c r="E111" s="113">
        <v>9636</v>
      </c>
      <c r="F111" s="114">
        <v>11846</v>
      </c>
      <c r="I111" s="222"/>
      <c r="J111" s="199"/>
      <c r="K111" s="106" t="e">
        <v>#REF!</v>
      </c>
      <c r="P111" s="35">
        <v>0</v>
      </c>
    </row>
    <row r="112" spans="1:16" x14ac:dyDescent="0.25">
      <c r="A112" s="117" t="s">
        <v>100</v>
      </c>
      <c r="C112" s="112"/>
      <c r="D112" s="113"/>
      <c r="E112" s="113">
        <v>3000</v>
      </c>
      <c r="F112" s="114">
        <v>3000</v>
      </c>
      <c r="I112" s="222">
        <v>9686</v>
      </c>
      <c r="J112" s="199"/>
      <c r="K112" s="106" t="e">
        <v>#REF!</v>
      </c>
      <c r="P112" s="35">
        <v>0</v>
      </c>
    </row>
    <row r="113" spans="1:16" x14ac:dyDescent="0.25">
      <c r="A113" s="117" t="s">
        <v>101</v>
      </c>
      <c r="C113" s="119"/>
      <c r="D113" s="118"/>
      <c r="E113" s="118"/>
      <c r="F113" s="114">
        <v>0</v>
      </c>
      <c r="I113" s="224"/>
      <c r="J113" s="201"/>
      <c r="K113" s="106" t="e">
        <v>#REF!</v>
      </c>
      <c r="P113" s="35">
        <v>0</v>
      </c>
    </row>
    <row r="114" spans="1:16" x14ac:dyDescent="0.25">
      <c r="A114" s="117" t="s">
        <v>102</v>
      </c>
      <c r="C114" s="112">
        <v>-163794</v>
      </c>
      <c r="D114" s="113">
        <v>-421</v>
      </c>
      <c r="E114" s="113">
        <v>2801</v>
      </c>
      <c r="F114" s="114">
        <v>823</v>
      </c>
      <c r="I114" s="222"/>
      <c r="J114" s="199"/>
      <c r="K114" s="106"/>
    </row>
    <row r="115" spans="1:16" x14ac:dyDescent="0.25">
      <c r="A115" s="117" t="s">
        <v>103</v>
      </c>
      <c r="C115" s="112"/>
      <c r="D115" s="113"/>
      <c r="E115" s="113">
        <v>0</v>
      </c>
      <c r="F115" s="133"/>
      <c r="I115" s="222"/>
      <c r="J115" s="199"/>
      <c r="K115" s="106" t="e">
        <v>#REF!</v>
      </c>
      <c r="P115" s="35">
        <v>0</v>
      </c>
    </row>
    <row r="116" spans="1:16" s="127" customFormat="1" x14ac:dyDescent="0.25">
      <c r="A116" s="44" t="s">
        <v>104</v>
      </c>
      <c r="B116" s="28"/>
      <c r="C116" s="136">
        <v>-249665</v>
      </c>
      <c r="D116" s="137">
        <v>-169918</v>
      </c>
      <c r="E116" s="137">
        <v>-274933</v>
      </c>
      <c r="F116" s="138">
        <v>-361634</v>
      </c>
      <c r="G116" s="122"/>
      <c r="H116" s="131"/>
      <c r="I116" s="223">
        <v>-186887</v>
      </c>
      <c r="J116" s="200"/>
      <c r="K116" s="130" t="e">
        <v>#REF!</v>
      </c>
      <c r="L116" s="122"/>
      <c r="M116" s="122"/>
      <c r="N116" s="122"/>
      <c r="O116" s="122"/>
      <c r="P116" s="123">
        <v>0</v>
      </c>
    </row>
    <row r="117" spans="1:16" x14ac:dyDescent="0.25">
      <c r="A117" s="49"/>
      <c r="C117" s="112"/>
      <c r="D117" s="113"/>
      <c r="E117" s="113"/>
      <c r="F117" s="114"/>
      <c r="I117" s="222"/>
      <c r="J117" s="199"/>
      <c r="K117" s="106" t="e">
        <v>#REF!</v>
      </c>
      <c r="P117" s="35">
        <v>0</v>
      </c>
    </row>
    <row r="118" spans="1:16" x14ac:dyDescent="0.25">
      <c r="A118" s="132" t="s">
        <v>105</v>
      </c>
      <c r="C118" s="119"/>
      <c r="D118" s="118"/>
      <c r="E118" s="118"/>
      <c r="F118" s="133"/>
      <c r="I118" s="224"/>
      <c r="J118" s="201"/>
      <c r="K118" s="106" t="e">
        <v>#REF!</v>
      </c>
      <c r="P118" s="35">
        <v>0</v>
      </c>
    </row>
    <row r="119" spans="1:16" x14ac:dyDescent="0.25">
      <c r="A119" s="117" t="s">
        <v>106</v>
      </c>
      <c r="C119" s="112">
        <v>309791</v>
      </c>
      <c r="D119" s="113">
        <v>405524</v>
      </c>
      <c r="E119" s="113">
        <v>352915</v>
      </c>
      <c r="F119" s="114">
        <v>769218</v>
      </c>
      <c r="I119" s="222">
        <v>268914</v>
      </c>
      <c r="J119" s="199"/>
      <c r="K119" s="106" t="e">
        <v>#REF!</v>
      </c>
      <c r="P119" s="35">
        <v>0</v>
      </c>
    </row>
    <row r="120" spans="1:16" x14ac:dyDescent="0.25">
      <c r="A120" s="117" t="s">
        <v>107</v>
      </c>
      <c r="C120" s="112">
        <v>303</v>
      </c>
      <c r="D120" s="113">
        <v>14852</v>
      </c>
      <c r="E120" s="113">
        <v>14902</v>
      </c>
      <c r="F120" s="114">
        <v>27280</v>
      </c>
      <c r="I120" s="222">
        <v>7134</v>
      </c>
      <c r="J120" s="199"/>
      <c r="K120" s="106"/>
    </row>
    <row r="121" spans="1:16" x14ac:dyDescent="0.25">
      <c r="A121" s="117" t="s">
        <v>108</v>
      </c>
      <c r="C121" s="112">
        <v>-17714</v>
      </c>
      <c r="D121" s="113">
        <v>-154271</v>
      </c>
      <c r="E121" s="113">
        <v>4251</v>
      </c>
      <c r="F121" s="114">
        <v>-191487</v>
      </c>
      <c r="I121" s="222">
        <v>-184434</v>
      </c>
      <c r="J121" s="199"/>
      <c r="K121" s="106"/>
    </row>
    <row r="122" spans="1:16" x14ac:dyDescent="0.25">
      <c r="A122" s="117" t="s">
        <v>109</v>
      </c>
      <c r="C122" s="112">
        <v>-76923</v>
      </c>
      <c r="D122" s="113">
        <v>-153846</v>
      </c>
      <c r="E122" s="113">
        <v>-176531</v>
      </c>
      <c r="F122" s="114">
        <v>-307693</v>
      </c>
      <c r="I122" s="222">
        <v>-76923</v>
      </c>
      <c r="J122" s="199"/>
      <c r="K122" s="106"/>
    </row>
    <row r="123" spans="1:16" x14ac:dyDescent="0.25">
      <c r="A123" s="117" t="s">
        <v>110</v>
      </c>
      <c r="C123" s="112"/>
      <c r="D123" s="113">
        <v>4251</v>
      </c>
      <c r="E123" s="113">
        <v>-230769</v>
      </c>
      <c r="F123" s="114">
        <v>4251</v>
      </c>
      <c r="I123" s="222">
        <v>-9462</v>
      </c>
      <c r="J123" s="199"/>
      <c r="K123" s="106"/>
    </row>
    <row r="124" spans="1:16" x14ac:dyDescent="0.25">
      <c r="A124" s="117" t="s">
        <v>111</v>
      </c>
      <c r="C124" s="112"/>
      <c r="D124" s="113"/>
      <c r="E124" s="113"/>
      <c r="F124" s="114"/>
      <c r="I124" s="222">
        <v>-7371</v>
      </c>
      <c r="J124" s="199"/>
      <c r="K124" s="106" t="e">
        <v>#REF!</v>
      </c>
      <c r="P124" s="35">
        <v>0</v>
      </c>
    </row>
    <row r="125" spans="1:16" x14ac:dyDescent="0.25">
      <c r="A125" s="117" t="s">
        <v>112</v>
      </c>
      <c r="C125" s="112">
        <v>-136</v>
      </c>
      <c r="D125" s="113">
        <v>-271</v>
      </c>
      <c r="E125" s="113">
        <v>-4791</v>
      </c>
      <c r="F125" s="114">
        <v>106443</v>
      </c>
      <c r="I125" s="222"/>
      <c r="J125" s="199"/>
      <c r="K125" s="106" t="e">
        <v>#REF!</v>
      </c>
      <c r="P125" s="35">
        <v>0</v>
      </c>
    </row>
    <row r="126" spans="1:16" x14ac:dyDescent="0.25">
      <c r="A126" s="117" t="s">
        <v>113</v>
      </c>
      <c r="C126" s="112"/>
      <c r="D126" s="113"/>
      <c r="E126" s="113"/>
      <c r="F126" s="114"/>
      <c r="I126" s="222"/>
      <c r="J126" s="199"/>
      <c r="K126" s="106" t="e">
        <v>#REF!</v>
      </c>
      <c r="P126" s="35">
        <v>0</v>
      </c>
    </row>
    <row r="127" spans="1:16" x14ac:dyDescent="0.25">
      <c r="A127" s="33" t="s">
        <v>114</v>
      </c>
      <c r="C127" s="112"/>
      <c r="D127" s="113"/>
      <c r="E127" s="113"/>
      <c r="F127" s="114"/>
      <c r="I127" s="222"/>
      <c r="J127" s="199"/>
      <c r="K127" s="106" t="e">
        <v>#REF!</v>
      </c>
      <c r="P127" s="35">
        <v>0</v>
      </c>
    </row>
    <row r="128" spans="1:16" x14ac:dyDescent="0.25">
      <c r="A128" s="33" t="s">
        <v>115</v>
      </c>
      <c r="C128" s="112"/>
      <c r="D128" s="113"/>
      <c r="E128" s="113"/>
      <c r="F128" s="114"/>
      <c r="I128" s="222"/>
      <c r="J128" s="199"/>
      <c r="K128" s="106" t="e">
        <v>#REF!</v>
      </c>
      <c r="P128" s="35">
        <v>0</v>
      </c>
    </row>
    <row r="129" spans="1:16" s="127" customFormat="1" x14ac:dyDescent="0.25">
      <c r="A129" s="44" t="s">
        <v>116</v>
      </c>
      <c r="B129" s="28"/>
      <c r="C129" s="136">
        <v>215321</v>
      </c>
      <c r="D129" s="137">
        <v>116239</v>
      </c>
      <c r="E129" s="137">
        <v>-40023</v>
      </c>
      <c r="F129" s="138">
        <v>408012</v>
      </c>
      <c r="G129" s="122"/>
      <c r="H129" s="131"/>
      <c r="I129" s="223">
        <v>-2142</v>
      </c>
      <c r="J129" s="200"/>
      <c r="K129" s="130" t="e">
        <v>#REF!</v>
      </c>
      <c r="L129" s="122"/>
      <c r="M129" s="122"/>
      <c r="N129" s="122"/>
      <c r="O129" s="122"/>
      <c r="P129" s="123">
        <v>0</v>
      </c>
    </row>
    <row r="130" spans="1:16" x14ac:dyDescent="0.25">
      <c r="A130" s="33"/>
      <c r="C130" s="112"/>
      <c r="D130" s="113"/>
      <c r="E130" s="113"/>
      <c r="F130" s="114"/>
      <c r="I130" s="222"/>
      <c r="J130" s="199"/>
      <c r="K130" s="106" t="e">
        <v>#REF!</v>
      </c>
      <c r="P130" s="35">
        <v>0</v>
      </c>
    </row>
    <row r="131" spans="1:16" x14ac:dyDescent="0.25">
      <c r="A131" s="49" t="s">
        <v>117</v>
      </c>
      <c r="C131" s="112">
        <v>-138554</v>
      </c>
      <c r="D131" s="113">
        <v>7367</v>
      </c>
      <c r="E131" s="113">
        <v>169008</v>
      </c>
      <c r="F131" s="114">
        <v>75386</v>
      </c>
      <c r="I131" s="222">
        <v>175724</v>
      </c>
      <c r="J131" s="199"/>
      <c r="K131" s="106" t="e">
        <v>#REF!</v>
      </c>
      <c r="P131" s="35">
        <v>0</v>
      </c>
    </row>
    <row r="132" spans="1:16" x14ac:dyDescent="0.25">
      <c r="A132" s="33" t="s">
        <v>118</v>
      </c>
      <c r="C132" s="112">
        <v>1007303</v>
      </c>
      <c r="D132" s="113">
        <v>1007303</v>
      </c>
      <c r="E132" s="113">
        <v>1158759</v>
      </c>
      <c r="F132" s="114">
        <v>1158759</v>
      </c>
      <c r="I132" s="222">
        <v>828501</v>
      </c>
      <c r="J132" s="199"/>
      <c r="K132" s="106" t="e">
        <v>#REF!</v>
      </c>
      <c r="P132" s="35">
        <v>0</v>
      </c>
    </row>
    <row r="133" spans="1:16" x14ac:dyDescent="0.25">
      <c r="A133" s="33" t="s">
        <v>119</v>
      </c>
      <c r="C133" s="112">
        <v>3804</v>
      </c>
      <c r="D133" s="113">
        <v>6217</v>
      </c>
      <c r="E133" s="113">
        <v>8420</v>
      </c>
      <c r="F133" s="114">
        <v>28611</v>
      </c>
      <c r="I133" s="222">
        <v>5879</v>
      </c>
      <c r="J133" s="199"/>
      <c r="K133" s="106" t="e">
        <v>#REF!</v>
      </c>
      <c r="P133" s="35">
        <v>0</v>
      </c>
    </row>
    <row r="134" spans="1:16" s="127" customFormat="1" x14ac:dyDescent="0.25">
      <c r="A134" s="44" t="s">
        <v>120</v>
      </c>
      <c r="B134" s="28"/>
      <c r="C134" s="140">
        <v>872553</v>
      </c>
      <c r="D134" s="141">
        <v>1020887</v>
      </c>
      <c r="E134" s="141">
        <v>1336187</v>
      </c>
      <c r="F134" s="142">
        <v>1262756</v>
      </c>
      <c r="G134" s="143"/>
      <c r="H134" s="139"/>
      <c r="I134" s="225">
        <v>1010104</v>
      </c>
      <c r="J134" s="200"/>
      <c r="K134" s="130" t="e">
        <v>#REF!</v>
      </c>
      <c r="L134" s="122"/>
      <c r="M134" s="122"/>
      <c r="N134" s="122"/>
      <c r="O134" s="122"/>
      <c r="P134" s="123">
        <v>0</v>
      </c>
    </row>
    <row r="135" spans="1:16" x14ac:dyDescent="0.25">
      <c r="C135" s="145"/>
      <c r="D135" s="145"/>
      <c r="E135" s="145"/>
      <c r="F135" s="145"/>
      <c r="I135" s="8"/>
      <c r="J135" s="3"/>
      <c r="K135" s="106" t="e">
        <v>#REF!</v>
      </c>
      <c r="P135" s="35">
        <v>0</v>
      </c>
    </row>
    <row r="136" spans="1:16" x14ac:dyDescent="0.25">
      <c r="K136" s="22">
        <v>0</v>
      </c>
      <c r="P136" s="35">
        <v>0</v>
      </c>
    </row>
    <row r="137" spans="1:16" x14ac:dyDescent="0.25">
      <c r="A137" s="25" t="s">
        <v>121</v>
      </c>
      <c r="K137" s="22">
        <v>0</v>
      </c>
      <c r="P137" s="35">
        <v>0</v>
      </c>
    </row>
    <row r="138" spans="1:16" x14ac:dyDescent="0.25">
      <c r="A138" s="25" t="s">
        <v>122</v>
      </c>
      <c r="B138" s="28"/>
      <c r="C138" s="30" t="s">
        <v>3</v>
      </c>
      <c r="D138" s="31" t="s">
        <v>4</v>
      </c>
      <c r="E138" s="31" t="s">
        <v>5</v>
      </c>
      <c r="F138" s="31" t="s">
        <v>6</v>
      </c>
      <c r="G138" s="64">
        <v>2012</v>
      </c>
      <c r="H138" s="29"/>
      <c r="I138" s="32">
        <v>2011</v>
      </c>
      <c r="J138" s="26"/>
      <c r="K138" s="1">
        <v>0</v>
      </c>
      <c r="L138" s="146" t="s">
        <v>36</v>
      </c>
      <c r="M138" s="147" t="s">
        <v>37</v>
      </c>
      <c r="N138" s="147" t="s">
        <v>38</v>
      </c>
      <c r="O138" s="148" t="s">
        <v>39</v>
      </c>
      <c r="P138" s="35" t="e">
        <v>#VALUE!</v>
      </c>
    </row>
    <row r="139" spans="1:16" x14ac:dyDescent="0.25">
      <c r="A139" s="149"/>
      <c r="C139" s="66"/>
      <c r="D139" s="67"/>
      <c r="E139" s="67"/>
      <c r="F139" s="67"/>
      <c r="G139" s="68"/>
      <c r="I139" s="69"/>
      <c r="J139" s="2"/>
      <c r="K139" s="2">
        <v>0</v>
      </c>
      <c r="L139" s="150"/>
      <c r="M139" s="151"/>
      <c r="N139" s="151"/>
      <c r="O139" s="152"/>
      <c r="P139" s="35">
        <v>0</v>
      </c>
    </row>
    <row r="140" spans="1:16" x14ac:dyDescent="0.25">
      <c r="A140" s="71" t="s">
        <v>123</v>
      </c>
      <c r="B140" s="153"/>
      <c r="C140" s="158">
        <v>10085</v>
      </c>
      <c r="D140" s="159">
        <v>13736</v>
      </c>
      <c r="E140" s="159">
        <v>9117</v>
      </c>
      <c r="F140" s="159">
        <v>11624</v>
      </c>
      <c r="G140" s="157">
        <v>44562</v>
      </c>
      <c r="I140" s="160">
        <v>50102.693459205941</v>
      </c>
      <c r="J140" s="13"/>
      <c r="K140" s="9">
        <v>0</v>
      </c>
      <c r="L140" s="154">
        <v>10085</v>
      </c>
      <c r="M140" s="155">
        <v>23821</v>
      </c>
      <c r="N140" s="155">
        <v>32938</v>
      </c>
      <c r="O140" s="161">
        <v>44562</v>
      </c>
      <c r="P140" s="35">
        <v>0</v>
      </c>
    </row>
    <row r="141" spans="1:16" x14ac:dyDescent="0.25">
      <c r="A141" s="71" t="s">
        <v>124</v>
      </c>
      <c r="B141" s="153"/>
      <c r="C141" s="158">
        <v>5187</v>
      </c>
      <c r="D141" s="159">
        <v>4646</v>
      </c>
      <c r="E141" s="159">
        <v>6295</v>
      </c>
      <c r="F141" s="159">
        <v>5164</v>
      </c>
      <c r="G141" s="157">
        <v>21292</v>
      </c>
      <c r="I141" s="160">
        <v>17749</v>
      </c>
      <c r="J141" s="13"/>
      <c r="K141" s="9">
        <v>0</v>
      </c>
      <c r="L141" s="154">
        <v>5187</v>
      </c>
      <c r="M141" s="155">
        <v>9833</v>
      </c>
      <c r="N141" s="155">
        <v>16128</v>
      </c>
      <c r="O141" s="161">
        <v>21292</v>
      </c>
      <c r="P141" s="35">
        <v>0</v>
      </c>
    </row>
    <row r="142" spans="1:16" x14ac:dyDescent="0.25">
      <c r="A142" s="44" t="s">
        <v>125</v>
      </c>
      <c r="B142" s="153"/>
      <c r="C142" s="162">
        <v>15272</v>
      </c>
      <c r="D142" s="163">
        <v>18382</v>
      </c>
      <c r="E142" s="163">
        <v>15412</v>
      </c>
      <c r="F142" s="163">
        <v>16788</v>
      </c>
      <c r="G142" s="164">
        <v>65854</v>
      </c>
      <c r="I142" s="165">
        <v>67851.693459205941</v>
      </c>
      <c r="J142" s="10"/>
      <c r="K142" s="10">
        <v>0</v>
      </c>
      <c r="L142" s="162">
        <v>15272</v>
      </c>
      <c r="M142" s="163">
        <v>33654</v>
      </c>
      <c r="N142" s="163">
        <v>49066</v>
      </c>
      <c r="O142" s="164">
        <v>65854</v>
      </c>
      <c r="P142" s="35">
        <v>0</v>
      </c>
    </row>
    <row r="143" spans="1:16" x14ac:dyDescent="0.25">
      <c r="A143" s="44" t="s">
        <v>129</v>
      </c>
      <c r="B143" s="153"/>
      <c r="C143" s="166">
        <v>1314.2746500175574</v>
      </c>
      <c r="D143" s="167">
        <v>1726.1916986681372</v>
      </c>
      <c r="E143" s="167">
        <v>1375.9817887809588</v>
      </c>
      <c r="F143" s="167">
        <v>1655.8422082541965</v>
      </c>
      <c r="G143" s="168">
        <v>6072.2903457208495</v>
      </c>
      <c r="I143" s="169">
        <v>5741.8719529769041</v>
      </c>
      <c r="J143" s="12"/>
      <c r="K143" s="12">
        <v>0</v>
      </c>
      <c r="L143" s="166">
        <v>1314.2746500175574</v>
      </c>
      <c r="M143" s="167">
        <v>3040.4663486856944</v>
      </c>
      <c r="N143" s="167">
        <v>4416.448137466653</v>
      </c>
      <c r="O143" s="168">
        <v>6072.2903457208495</v>
      </c>
      <c r="P143" s="35">
        <v>0</v>
      </c>
    </row>
    <row r="144" spans="1:16" x14ac:dyDescent="0.25">
      <c r="A144" s="44" t="s">
        <v>130</v>
      </c>
      <c r="B144" s="153"/>
      <c r="C144" s="166">
        <v>126.98641680680976</v>
      </c>
      <c r="D144" s="167">
        <v>185.94248242782584</v>
      </c>
      <c r="E144" s="167">
        <v>165.17555069420152</v>
      </c>
      <c r="F144" s="167">
        <v>240.8850538441605</v>
      </c>
      <c r="G144" s="168">
        <v>718.98950377299775</v>
      </c>
      <c r="I144" s="169">
        <v>568.99601312075288</v>
      </c>
      <c r="J144" s="12"/>
      <c r="K144" s="12">
        <v>0</v>
      </c>
      <c r="L144" s="166">
        <v>126.98641680680976</v>
      </c>
      <c r="M144" s="167">
        <v>312.92889923463559</v>
      </c>
      <c r="N144" s="167">
        <v>478.10444992883708</v>
      </c>
      <c r="O144" s="168">
        <v>718.98950377299764</v>
      </c>
      <c r="P144" s="35">
        <v>0</v>
      </c>
    </row>
    <row r="145" spans="1:16" x14ac:dyDescent="0.25">
      <c r="A145" s="170" t="s">
        <v>131</v>
      </c>
      <c r="B145" s="153"/>
      <c r="C145" s="176">
        <v>9.6620913144077877E-2</v>
      </c>
      <c r="D145" s="177">
        <v>0.10771832732789288</v>
      </c>
      <c r="E145" s="177">
        <v>0.12004195988708369</v>
      </c>
      <c r="F145" s="177">
        <v>0.14547585068394453</v>
      </c>
      <c r="G145" s="178">
        <v>0.11840499429999597</v>
      </c>
      <c r="I145" s="179">
        <v>9.9095907707547157E-2</v>
      </c>
      <c r="J145" s="5"/>
      <c r="K145" s="5">
        <v>0</v>
      </c>
      <c r="L145" s="176">
        <v>9.6620913144077877E-2</v>
      </c>
      <c r="M145" s="177">
        <v>0.10292134934165796</v>
      </c>
      <c r="N145" s="177">
        <v>0.10825542043002132</v>
      </c>
      <c r="O145" s="180">
        <v>0.11840499429999596</v>
      </c>
      <c r="P145" s="35">
        <v>0</v>
      </c>
    </row>
    <row r="146" spans="1:16" x14ac:dyDescent="0.25">
      <c r="K146" s="22">
        <v>0</v>
      </c>
      <c r="P146" s="35">
        <v>0</v>
      </c>
    </row>
    <row r="147" spans="1:16" x14ac:dyDescent="0.25">
      <c r="A147" s="25" t="s">
        <v>133</v>
      </c>
      <c r="B147" s="28"/>
      <c r="C147" s="30" t="s">
        <v>3</v>
      </c>
      <c r="D147" s="31" t="s">
        <v>4</v>
      </c>
      <c r="E147" s="31" t="s">
        <v>5</v>
      </c>
      <c r="F147" s="31" t="s">
        <v>6</v>
      </c>
      <c r="G147" s="64">
        <v>2012</v>
      </c>
      <c r="H147" s="29"/>
      <c r="I147" s="32">
        <v>2011</v>
      </c>
      <c r="J147" s="26"/>
      <c r="K147" s="1">
        <v>0</v>
      </c>
      <c r="L147" s="146" t="s">
        <v>36</v>
      </c>
      <c r="M147" s="147" t="s">
        <v>37</v>
      </c>
      <c r="N147" s="147" t="s">
        <v>38</v>
      </c>
      <c r="O147" s="148" t="s">
        <v>39</v>
      </c>
      <c r="P147" s="35" t="e">
        <v>#VALUE!</v>
      </c>
    </row>
    <row r="148" spans="1:16" x14ac:dyDescent="0.25">
      <c r="A148" s="149"/>
      <c r="C148" s="66"/>
      <c r="D148" s="67"/>
      <c r="E148" s="67"/>
      <c r="F148" s="67"/>
      <c r="G148" s="68"/>
      <c r="I148" s="69"/>
      <c r="J148" s="2"/>
      <c r="K148" s="2">
        <v>0</v>
      </c>
      <c r="L148" s="66"/>
      <c r="M148" s="67"/>
      <c r="N148" s="67"/>
      <c r="O148" s="70"/>
      <c r="P148" s="35">
        <v>0</v>
      </c>
    </row>
    <row r="149" spans="1:16" x14ac:dyDescent="0.25">
      <c r="A149" s="71" t="s">
        <v>123</v>
      </c>
      <c r="B149" s="153"/>
      <c r="C149" s="158">
        <v>5534</v>
      </c>
      <c r="D149" s="159">
        <v>5636</v>
      </c>
      <c r="E149" s="159">
        <v>4233</v>
      </c>
      <c r="F149" s="159">
        <v>4755</v>
      </c>
      <c r="G149" s="157">
        <v>20158</v>
      </c>
      <c r="I149" s="160">
        <v>25382</v>
      </c>
      <c r="J149" s="13"/>
      <c r="K149" s="9">
        <v>0</v>
      </c>
      <c r="L149" s="154">
        <v>5534</v>
      </c>
      <c r="M149" s="155">
        <v>11170</v>
      </c>
      <c r="N149" s="155">
        <v>15403</v>
      </c>
      <c r="O149" s="161">
        <v>20158</v>
      </c>
      <c r="P149" s="35">
        <v>0</v>
      </c>
    </row>
    <row r="150" spans="1:16" x14ac:dyDescent="0.25">
      <c r="A150" s="71" t="s">
        <v>124</v>
      </c>
      <c r="B150" s="153"/>
      <c r="C150" s="158">
        <v>5187</v>
      </c>
      <c r="D150" s="159">
        <v>4646</v>
      </c>
      <c r="E150" s="159">
        <v>6295</v>
      </c>
      <c r="F150" s="159">
        <v>5164</v>
      </c>
      <c r="G150" s="157">
        <v>21292</v>
      </c>
      <c r="I150" s="160">
        <v>17749</v>
      </c>
      <c r="J150" s="13"/>
      <c r="K150" s="9">
        <v>0</v>
      </c>
      <c r="L150" s="154">
        <v>5187</v>
      </c>
      <c r="M150" s="155">
        <v>9833</v>
      </c>
      <c r="N150" s="155">
        <v>16128</v>
      </c>
      <c r="O150" s="161">
        <v>21292</v>
      </c>
      <c r="P150" s="35">
        <v>0</v>
      </c>
    </row>
    <row r="151" spans="1:16" x14ac:dyDescent="0.25">
      <c r="A151" s="44" t="s">
        <v>125</v>
      </c>
      <c r="B151" s="153"/>
      <c r="C151" s="162">
        <v>10721</v>
      </c>
      <c r="D151" s="163">
        <v>10282</v>
      </c>
      <c r="E151" s="163">
        <v>10528</v>
      </c>
      <c r="F151" s="163">
        <v>9919</v>
      </c>
      <c r="G151" s="164">
        <v>41450</v>
      </c>
      <c r="I151" s="165">
        <v>43131</v>
      </c>
      <c r="J151" s="10"/>
      <c r="K151" s="10">
        <v>0</v>
      </c>
      <c r="L151" s="162">
        <v>10721</v>
      </c>
      <c r="M151" s="163">
        <v>21003</v>
      </c>
      <c r="N151" s="163">
        <v>31531</v>
      </c>
      <c r="O151" s="164">
        <v>41450</v>
      </c>
      <c r="P151" s="35">
        <v>0</v>
      </c>
    </row>
    <row r="152" spans="1:16" x14ac:dyDescent="0.25">
      <c r="A152" s="44" t="s">
        <v>134</v>
      </c>
      <c r="B152" s="153"/>
      <c r="C152" s="166">
        <v>862.3717040176324</v>
      </c>
      <c r="D152" s="167">
        <v>873.60491812086218</v>
      </c>
      <c r="E152" s="167">
        <v>842.13009827705878</v>
      </c>
      <c r="F152" s="167">
        <v>794.91211462163642</v>
      </c>
      <c r="G152" s="168">
        <v>3373.0188350371895</v>
      </c>
      <c r="I152" s="169">
        <v>3555.5991618684552</v>
      </c>
      <c r="J152" s="12"/>
      <c r="K152" s="12">
        <v>0</v>
      </c>
      <c r="L152" s="166">
        <v>862.37170401763228</v>
      </c>
      <c r="M152" s="167">
        <v>1735.9766221384943</v>
      </c>
      <c r="N152" s="167">
        <v>2578.1067204155534</v>
      </c>
      <c r="O152" s="168">
        <v>3373.0188350371895</v>
      </c>
      <c r="P152" s="35">
        <v>0</v>
      </c>
    </row>
    <row r="153" spans="1:16" x14ac:dyDescent="0.25">
      <c r="A153" s="44" t="s">
        <v>135</v>
      </c>
      <c r="B153" s="153"/>
      <c r="C153" s="166">
        <v>96.884372165889715</v>
      </c>
      <c r="D153" s="167">
        <v>106.22977838298608</v>
      </c>
      <c r="E153" s="167">
        <v>109.80627485841134</v>
      </c>
      <c r="F153" s="167">
        <v>112.63147726483125</v>
      </c>
      <c r="G153" s="168">
        <v>425.55190267211833</v>
      </c>
      <c r="I153" s="169">
        <v>418.51677444049699</v>
      </c>
      <c r="J153" s="12"/>
      <c r="K153" s="12">
        <v>0</v>
      </c>
      <c r="L153" s="166">
        <v>96.884372165889715</v>
      </c>
      <c r="M153" s="167">
        <v>203.11415054887581</v>
      </c>
      <c r="N153" s="167">
        <v>312.92042540728715</v>
      </c>
      <c r="O153" s="168">
        <v>425.55190267211839</v>
      </c>
      <c r="P153" s="35">
        <v>0</v>
      </c>
    </row>
    <row r="154" spans="1:16" x14ac:dyDescent="0.25">
      <c r="A154" s="170" t="s">
        <v>131</v>
      </c>
      <c r="B154" s="153"/>
      <c r="C154" s="176">
        <v>0.11234641827244923</v>
      </c>
      <c r="D154" s="177">
        <v>0.12159933647293103</v>
      </c>
      <c r="E154" s="177">
        <v>0.13039110593846195</v>
      </c>
      <c r="F154" s="177">
        <v>0.14169047771833465</v>
      </c>
      <c r="G154" s="178">
        <v>0.12616351211908555</v>
      </c>
      <c r="I154" s="179">
        <v>0.11770639922768118</v>
      </c>
      <c r="J154" s="5"/>
      <c r="K154" s="5">
        <v>0</v>
      </c>
      <c r="L154" s="176">
        <v>0.11234641827244925</v>
      </c>
      <c r="M154" s="177">
        <v>0.11700281441501555</v>
      </c>
      <c r="N154" s="177">
        <v>0.12137605589765847</v>
      </c>
      <c r="O154" s="180">
        <v>0.12616351211908558</v>
      </c>
      <c r="P154" s="35">
        <v>0</v>
      </c>
    </row>
    <row r="155" spans="1:16" x14ac:dyDescent="0.25">
      <c r="K155" s="22">
        <v>0</v>
      </c>
      <c r="P155" s="35">
        <v>0</v>
      </c>
    </row>
    <row r="156" spans="1:16" x14ac:dyDescent="0.25">
      <c r="A156" s="25" t="s">
        <v>136</v>
      </c>
      <c r="B156" s="28"/>
      <c r="C156" s="30" t="s">
        <v>3</v>
      </c>
      <c r="D156" s="31" t="s">
        <v>4</v>
      </c>
      <c r="E156" s="31" t="s">
        <v>5</v>
      </c>
      <c r="F156" s="31" t="s">
        <v>6</v>
      </c>
      <c r="G156" s="64">
        <v>2012</v>
      </c>
      <c r="H156" s="29"/>
      <c r="I156" s="32">
        <v>2011</v>
      </c>
      <c r="J156" s="26"/>
      <c r="K156" s="1">
        <v>0</v>
      </c>
      <c r="L156" s="146" t="s">
        <v>36</v>
      </c>
      <c r="M156" s="147" t="s">
        <v>37</v>
      </c>
      <c r="N156" s="147" t="s">
        <v>38</v>
      </c>
      <c r="O156" s="148" t="s">
        <v>39</v>
      </c>
      <c r="P156" s="35" t="e">
        <v>#VALUE!</v>
      </c>
    </row>
    <row r="157" spans="1:16" x14ac:dyDescent="0.25">
      <c r="A157" s="149"/>
      <c r="C157" s="66"/>
      <c r="D157" s="67"/>
      <c r="E157" s="67"/>
      <c r="F157" s="67"/>
      <c r="G157" s="68"/>
      <c r="I157" s="69"/>
      <c r="J157" s="2"/>
      <c r="K157" s="2">
        <v>0</v>
      </c>
      <c r="L157" s="66"/>
      <c r="M157" s="67"/>
      <c r="N157" s="67"/>
      <c r="O157" s="70"/>
      <c r="P157" s="35">
        <v>0</v>
      </c>
    </row>
    <row r="158" spans="1:16" x14ac:dyDescent="0.25">
      <c r="A158" s="71" t="s">
        <v>123</v>
      </c>
      <c r="B158" s="153"/>
      <c r="C158" s="158">
        <v>5529</v>
      </c>
      <c r="D158" s="159">
        <v>5633</v>
      </c>
      <c r="E158" s="159">
        <v>4231</v>
      </c>
      <c r="F158" s="159">
        <v>4755</v>
      </c>
      <c r="G158" s="157">
        <v>20148</v>
      </c>
      <c r="I158" s="160">
        <v>24877</v>
      </c>
      <c r="J158" s="13"/>
      <c r="K158" s="9">
        <v>0</v>
      </c>
      <c r="L158" s="154">
        <v>5529</v>
      </c>
      <c r="M158" s="155">
        <v>11162</v>
      </c>
      <c r="N158" s="155">
        <v>15393</v>
      </c>
      <c r="O158" s="161">
        <v>20148</v>
      </c>
      <c r="P158" s="35">
        <v>0</v>
      </c>
    </row>
    <row r="159" spans="1:16" x14ac:dyDescent="0.25">
      <c r="A159" s="71" t="s">
        <v>124</v>
      </c>
      <c r="B159" s="153"/>
      <c r="C159" s="158">
        <v>5187</v>
      </c>
      <c r="D159" s="159">
        <v>4646</v>
      </c>
      <c r="E159" s="159">
        <v>6295</v>
      </c>
      <c r="F159" s="159">
        <v>5164</v>
      </c>
      <c r="G159" s="157">
        <v>21292</v>
      </c>
      <c r="I159" s="160">
        <v>17749</v>
      </c>
      <c r="J159" s="13"/>
      <c r="K159" s="9">
        <v>0</v>
      </c>
      <c r="L159" s="154">
        <v>5187</v>
      </c>
      <c r="M159" s="155">
        <v>9833</v>
      </c>
      <c r="N159" s="155">
        <v>16128</v>
      </c>
      <c r="O159" s="161">
        <v>21292</v>
      </c>
      <c r="P159" s="35">
        <v>0</v>
      </c>
    </row>
    <row r="160" spans="1:16" x14ac:dyDescent="0.25">
      <c r="A160" s="44" t="s">
        <v>125</v>
      </c>
      <c r="B160" s="153"/>
      <c r="C160" s="162">
        <v>10716</v>
      </c>
      <c r="D160" s="163">
        <v>10279</v>
      </c>
      <c r="E160" s="163">
        <v>10526</v>
      </c>
      <c r="F160" s="163">
        <v>9919</v>
      </c>
      <c r="G160" s="164">
        <v>41440</v>
      </c>
      <c r="I160" s="165">
        <v>42626</v>
      </c>
      <c r="J160" s="10"/>
      <c r="K160" s="10">
        <v>0</v>
      </c>
      <c r="L160" s="162">
        <v>10716</v>
      </c>
      <c r="M160" s="163">
        <v>20995</v>
      </c>
      <c r="N160" s="163">
        <v>31521</v>
      </c>
      <c r="O160" s="164">
        <v>41440</v>
      </c>
      <c r="P160" s="35">
        <v>0</v>
      </c>
    </row>
    <row r="161" spans="1:16" x14ac:dyDescent="0.25">
      <c r="A161" s="44" t="s">
        <v>129</v>
      </c>
      <c r="B161" s="153"/>
      <c r="C161" s="166">
        <v>861.81786274763238</v>
      </c>
      <c r="D161" s="167">
        <v>873.42333081986214</v>
      </c>
      <c r="E161" s="167">
        <v>841.93708011705894</v>
      </c>
      <c r="F161" s="167">
        <v>794.91211462163642</v>
      </c>
      <c r="G161" s="168">
        <v>3372.0903883061897</v>
      </c>
      <c r="I161" s="169">
        <v>3500.7923046214651</v>
      </c>
      <c r="J161" s="12"/>
      <c r="K161" s="12">
        <v>0</v>
      </c>
      <c r="L161" s="166">
        <v>861.81786274763226</v>
      </c>
      <c r="M161" s="167">
        <v>1735.2411935674941</v>
      </c>
      <c r="N161" s="167">
        <v>2577.178273684553</v>
      </c>
      <c r="O161" s="168">
        <v>3372.0903883061897</v>
      </c>
      <c r="P161" s="35">
        <v>0</v>
      </c>
    </row>
    <row r="162" spans="1:16" x14ac:dyDescent="0.25">
      <c r="A162" s="44" t="s">
        <v>130</v>
      </c>
      <c r="B162" s="153"/>
      <c r="C162" s="166">
        <v>96.952429871363506</v>
      </c>
      <c r="D162" s="167">
        <v>106.28980255181953</v>
      </c>
      <c r="E162" s="167">
        <v>109.85341763341134</v>
      </c>
      <c r="F162" s="167">
        <v>112.63147726483125</v>
      </c>
      <c r="G162" s="168">
        <v>425.7271273214256</v>
      </c>
      <c r="I162" s="169">
        <v>428.24183002471079</v>
      </c>
      <c r="J162" s="12"/>
      <c r="K162" s="12">
        <v>0</v>
      </c>
      <c r="L162" s="166">
        <v>96.952429871363492</v>
      </c>
      <c r="M162" s="167">
        <v>203.24223242318303</v>
      </c>
      <c r="N162" s="167">
        <v>313.09565005659431</v>
      </c>
      <c r="O162" s="168">
        <v>425.72712732142554</v>
      </c>
      <c r="P162" s="35">
        <v>0</v>
      </c>
    </row>
    <row r="163" spans="1:16" x14ac:dyDescent="0.25">
      <c r="A163" s="170" t="s">
        <v>131</v>
      </c>
      <c r="B163" s="153"/>
      <c r="C163" s="176">
        <v>0.11249758685931792</v>
      </c>
      <c r="D163" s="177">
        <v>0.12169334021802208</v>
      </c>
      <c r="E163" s="177">
        <v>0.13047699196018051</v>
      </c>
      <c r="F163" s="177">
        <v>0.14169047771833465</v>
      </c>
      <c r="G163" s="178">
        <v>0.12625021227122846</v>
      </c>
      <c r="I163" s="179">
        <v>0.12232711705272555</v>
      </c>
      <c r="J163" s="5"/>
      <c r="K163" s="5">
        <v>0</v>
      </c>
      <c r="L163" s="176">
        <v>0.11249758685931792</v>
      </c>
      <c r="M163" s="177">
        <v>0.11712621460151942</v>
      </c>
      <c r="N163" s="177">
        <v>0.12148777337353778</v>
      </c>
      <c r="O163" s="180">
        <v>0.12625021227122843</v>
      </c>
      <c r="P163" s="35">
        <v>0</v>
      </c>
    </row>
    <row r="164" spans="1:16" x14ac:dyDescent="0.25">
      <c r="K164" s="22">
        <v>0</v>
      </c>
      <c r="P164" s="35">
        <v>0</v>
      </c>
    </row>
    <row r="165" spans="1:16" x14ac:dyDescent="0.25">
      <c r="A165" s="25" t="s">
        <v>141</v>
      </c>
      <c r="B165" s="28"/>
      <c r="C165" s="30" t="s">
        <v>3</v>
      </c>
      <c r="D165" s="31" t="s">
        <v>4</v>
      </c>
      <c r="E165" s="31" t="s">
        <v>5</v>
      </c>
      <c r="F165" s="31" t="s">
        <v>6</v>
      </c>
      <c r="G165" s="64">
        <v>2012</v>
      </c>
      <c r="H165" s="29"/>
      <c r="I165" s="32">
        <v>2011</v>
      </c>
      <c r="J165" s="26"/>
      <c r="K165" s="1">
        <v>0</v>
      </c>
      <c r="L165" s="146" t="s">
        <v>36</v>
      </c>
      <c r="M165" s="147" t="s">
        <v>37</v>
      </c>
      <c r="N165" s="147" t="s">
        <v>38</v>
      </c>
      <c r="O165" s="148" t="s">
        <v>39</v>
      </c>
      <c r="P165" s="35" t="e">
        <v>#VALUE!</v>
      </c>
    </row>
    <row r="166" spans="1:16" x14ac:dyDescent="0.25">
      <c r="A166" s="149"/>
      <c r="C166" s="66"/>
      <c r="D166" s="67"/>
      <c r="E166" s="67"/>
      <c r="F166" s="67"/>
      <c r="G166" s="68"/>
      <c r="I166" s="69"/>
      <c r="J166" s="2"/>
      <c r="K166" s="2">
        <v>0</v>
      </c>
      <c r="L166" s="66"/>
      <c r="M166" s="67"/>
      <c r="N166" s="67"/>
      <c r="O166" s="70"/>
      <c r="P166" s="35">
        <v>0</v>
      </c>
    </row>
    <row r="167" spans="1:16" x14ac:dyDescent="0.25">
      <c r="A167" s="71" t="s">
        <v>123</v>
      </c>
      <c r="B167" s="153"/>
      <c r="C167" s="158">
        <v>5</v>
      </c>
      <c r="D167" s="159">
        <v>3</v>
      </c>
      <c r="E167" s="159">
        <v>2</v>
      </c>
      <c r="F167" s="159">
        <v>0</v>
      </c>
      <c r="G167" s="157">
        <v>10</v>
      </c>
      <c r="I167" s="160">
        <v>505</v>
      </c>
      <c r="J167" s="13"/>
      <c r="K167" s="13">
        <v>0</v>
      </c>
      <c r="L167" s="154">
        <v>5</v>
      </c>
      <c r="M167" s="155">
        <v>8</v>
      </c>
      <c r="N167" s="155">
        <v>10</v>
      </c>
      <c r="O167" s="161">
        <v>10</v>
      </c>
      <c r="P167" s="35">
        <v>0</v>
      </c>
    </row>
    <row r="168" spans="1:16" x14ac:dyDescent="0.25">
      <c r="A168" s="44" t="s">
        <v>125</v>
      </c>
      <c r="B168" s="153"/>
      <c r="C168" s="162">
        <v>5</v>
      </c>
      <c r="D168" s="163">
        <v>3</v>
      </c>
      <c r="E168" s="163">
        <v>2</v>
      </c>
      <c r="F168" s="163">
        <v>0</v>
      </c>
      <c r="G168" s="164">
        <v>10</v>
      </c>
      <c r="I168" s="165">
        <v>505</v>
      </c>
      <c r="J168" s="10"/>
      <c r="K168" s="10">
        <v>0</v>
      </c>
      <c r="L168" s="162">
        <v>5</v>
      </c>
      <c r="M168" s="163">
        <v>8</v>
      </c>
      <c r="N168" s="163">
        <v>10</v>
      </c>
      <c r="O168" s="164">
        <v>10</v>
      </c>
      <c r="P168" s="35">
        <v>0</v>
      </c>
    </row>
    <row r="169" spans="1:16" x14ac:dyDescent="0.25">
      <c r="A169" s="44" t="s">
        <v>142</v>
      </c>
      <c r="B169" s="153"/>
      <c r="C169" s="166">
        <v>0.55384126999999994</v>
      </c>
      <c r="D169" s="167">
        <v>0.18158730099999998</v>
      </c>
      <c r="E169" s="167">
        <v>0.19301815999999999</v>
      </c>
      <c r="F169" s="167">
        <v>0</v>
      </c>
      <c r="G169" s="168">
        <v>0.92844673099999997</v>
      </c>
      <c r="I169" s="169">
        <v>54.806857246989999</v>
      </c>
      <c r="J169" s="12"/>
      <c r="K169" s="12">
        <v>0</v>
      </c>
      <c r="L169" s="166">
        <v>0.55384126999999994</v>
      </c>
      <c r="M169" s="167">
        <v>0.73542857099999992</v>
      </c>
      <c r="N169" s="167">
        <v>0.92844673099999986</v>
      </c>
      <c r="O169" s="168">
        <v>0.92844673099999986</v>
      </c>
      <c r="P169" s="35">
        <v>0</v>
      </c>
    </row>
    <row r="170" spans="1:16" x14ac:dyDescent="0.25">
      <c r="A170" s="44" t="s">
        <v>143</v>
      </c>
      <c r="B170" s="153"/>
      <c r="C170" s="166">
        <v>-6.8057705473783994E-2</v>
      </c>
      <c r="D170" s="167">
        <v>-6.0024168833454052E-2</v>
      </c>
      <c r="E170" s="167">
        <v>-4.7142774999999991E-2</v>
      </c>
      <c r="F170" s="167">
        <v>0</v>
      </c>
      <c r="G170" s="168">
        <v>-0.17522464930723805</v>
      </c>
      <c r="I170" s="169">
        <v>-9.7250555842138606</v>
      </c>
      <c r="J170" s="12"/>
      <c r="K170" s="12">
        <v>0</v>
      </c>
      <c r="L170" s="166">
        <v>-6.8057705473783994E-2</v>
      </c>
      <c r="M170" s="167">
        <v>-0.12808187430723805</v>
      </c>
      <c r="N170" s="167">
        <v>-0.17522464930723805</v>
      </c>
      <c r="O170" s="168">
        <v>-0.17522464930723805</v>
      </c>
      <c r="P170" s="35">
        <v>0</v>
      </c>
    </row>
    <row r="171" spans="1:16" x14ac:dyDescent="0.25">
      <c r="A171" s="170" t="s">
        <v>131</v>
      </c>
      <c r="B171" s="153"/>
      <c r="C171" s="176">
        <v>-0.12288305180613211</v>
      </c>
      <c r="D171" s="177">
        <v>-0.33055267908549429</v>
      </c>
      <c r="E171" s="177">
        <v>-0.2442401015531388</v>
      </c>
      <c r="F171" s="177">
        <v>0</v>
      </c>
      <c r="G171" s="178">
        <v>-0.18872881281892095</v>
      </c>
      <c r="I171" s="179">
        <v>-0.17744231420508905</v>
      </c>
      <c r="J171" s="5"/>
      <c r="K171" s="5">
        <v>0</v>
      </c>
      <c r="L171" s="176">
        <v>-0.12288305180613211</v>
      </c>
      <c r="M171" s="177">
        <v>-0.17415950285026127</v>
      </c>
      <c r="N171" s="177">
        <v>-0.18872881281892098</v>
      </c>
      <c r="O171" s="180">
        <v>-0.18872881281892098</v>
      </c>
      <c r="P171" s="35">
        <v>0</v>
      </c>
    </row>
    <row r="172" spans="1:16" x14ac:dyDescent="0.25">
      <c r="A172" s="14"/>
      <c r="B172" s="153"/>
      <c r="C172" s="171"/>
      <c r="D172" s="171"/>
      <c r="E172" s="171"/>
      <c r="F172" s="171"/>
      <c r="G172" s="171"/>
      <c r="I172" s="171"/>
      <c r="J172" s="171"/>
      <c r="K172" s="171">
        <v>0</v>
      </c>
      <c r="L172" s="171"/>
      <c r="M172" s="171"/>
      <c r="N172" s="171"/>
      <c r="O172" s="171"/>
      <c r="P172" s="35">
        <v>0</v>
      </c>
    </row>
    <row r="173" spans="1:16" x14ac:dyDescent="0.25">
      <c r="A173" s="25" t="s">
        <v>144</v>
      </c>
      <c r="B173" s="28"/>
      <c r="C173" s="30" t="s">
        <v>3</v>
      </c>
      <c r="D173" s="31" t="s">
        <v>4</v>
      </c>
      <c r="E173" s="31" t="s">
        <v>5</v>
      </c>
      <c r="F173" s="31" t="s">
        <v>6</v>
      </c>
      <c r="G173" s="64">
        <v>2012</v>
      </c>
      <c r="H173" s="29"/>
      <c r="I173" s="32">
        <v>2011</v>
      </c>
      <c r="J173" s="26"/>
      <c r="K173" s="1">
        <v>0</v>
      </c>
      <c r="L173" s="146" t="s">
        <v>36</v>
      </c>
      <c r="M173" s="147" t="s">
        <v>37</v>
      </c>
      <c r="N173" s="147" t="s">
        <v>38</v>
      </c>
      <c r="O173" s="148" t="s">
        <v>39</v>
      </c>
      <c r="P173" s="35" t="e">
        <v>#VALUE!</v>
      </c>
    </row>
    <row r="174" spans="1:16" x14ac:dyDescent="0.25">
      <c r="A174" s="149"/>
      <c r="C174" s="66"/>
      <c r="D174" s="67"/>
      <c r="E174" s="67"/>
      <c r="F174" s="67"/>
      <c r="G174" s="68"/>
      <c r="I174" s="69"/>
      <c r="J174" s="2"/>
      <c r="K174" s="2">
        <v>0</v>
      </c>
      <c r="L174" s="66"/>
      <c r="M174" s="67"/>
      <c r="N174" s="67"/>
      <c r="O174" s="70"/>
      <c r="P174" s="35">
        <v>0</v>
      </c>
    </row>
    <row r="175" spans="1:16" x14ac:dyDescent="0.25">
      <c r="A175" s="71" t="s">
        <v>123</v>
      </c>
      <c r="C175" s="158">
        <v>4551</v>
      </c>
      <c r="D175" s="159">
        <v>8100</v>
      </c>
      <c r="E175" s="159">
        <v>4884</v>
      </c>
      <c r="F175" s="159">
        <v>6869</v>
      </c>
      <c r="G175" s="157">
        <v>24404</v>
      </c>
      <c r="I175" s="160">
        <v>24720.693459205941</v>
      </c>
      <c r="J175" s="13"/>
      <c r="K175" s="13">
        <v>0</v>
      </c>
      <c r="L175" s="154">
        <v>4551</v>
      </c>
      <c r="M175" s="155">
        <v>12651</v>
      </c>
      <c r="N175" s="155">
        <v>17535</v>
      </c>
      <c r="O175" s="161">
        <v>24404</v>
      </c>
      <c r="P175" s="35">
        <v>0</v>
      </c>
    </row>
    <row r="176" spans="1:16" x14ac:dyDescent="0.25">
      <c r="A176" s="44" t="s">
        <v>125</v>
      </c>
      <c r="B176" s="153"/>
      <c r="C176" s="162">
        <v>4551</v>
      </c>
      <c r="D176" s="163">
        <v>8100</v>
      </c>
      <c r="E176" s="163">
        <v>4884</v>
      </c>
      <c r="F176" s="163">
        <v>6869</v>
      </c>
      <c r="G176" s="164">
        <v>24404</v>
      </c>
      <c r="I176" s="165">
        <v>24720.693459205941</v>
      </c>
      <c r="J176" s="10"/>
      <c r="K176" s="10">
        <v>0</v>
      </c>
      <c r="L176" s="162">
        <v>4551</v>
      </c>
      <c r="M176" s="163">
        <v>12651</v>
      </c>
      <c r="N176" s="163">
        <v>17535</v>
      </c>
      <c r="O176" s="164">
        <v>24404</v>
      </c>
      <c r="P176" s="35">
        <v>0</v>
      </c>
    </row>
    <row r="177" spans="1:16" x14ac:dyDescent="0.25">
      <c r="A177" s="44" t="s">
        <v>145</v>
      </c>
      <c r="C177" s="166">
        <v>451.90294599992501</v>
      </c>
      <c r="D177" s="167">
        <v>852.58678054727488</v>
      </c>
      <c r="E177" s="167">
        <v>533.85169050390004</v>
      </c>
      <c r="F177" s="167">
        <v>860.93009363255999</v>
      </c>
      <c r="G177" s="168">
        <v>2699.2715106836604</v>
      </c>
      <c r="I177" s="169">
        <v>2186.2727911084498</v>
      </c>
      <c r="J177" s="12"/>
      <c r="K177" s="12">
        <v>0</v>
      </c>
      <c r="L177" s="166">
        <v>451.90294599992501</v>
      </c>
      <c r="M177" s="167">
        <v>1304.4897265472</v>
      </c>
      <c r="N177" s="167">
        <v>1838.3414170511001</v>
      </c>
      <c r="O177" s="168">
        <v>2699.2715106836604</v>
      </c>
      <c r="P177" s="35">
        <v>0</v>
      </c>
    </row>
    <row r="178" spans="1:16" x14ac:dyDescent="0.25">
      <c r="A178" s="44" t="s">
        <v>146</v>
      </c>
      <c r="B178" s="153"/>
      <c r="C178" s="166">
        <v>30.102044640920042</v>
      </c>
      <c r="D178" s="167">
        <v>79.712704044839725</v>
      </c>
      <c r="E178" s="167">
        <v>55.369275835790177</v>
      </c>
      <c r="F178" s="167">
        <v>128.25357657932929</v>
      </c>
      <c r="G178" s="168">
        <v>293.43760110087919</v>
      </c>
      <c r="I178" s="169">
        <v>150.47923868025592</v>
      </c>
      <c r="J178" s="12"/>
      <c r="K178" s="12">
        <v>0</v>
      </c>
      <c r="L178" s="166">
        <v>30.102044640920042</v>
      </c>
      <c r="M178" s="167">
        <v>109.81474868575977</v>
      </c>
      <c r="N178" s="167">
        <v>165.18402452154996</v>
      </c>
      <c r="O178" s="168">
        <v>293.43760110087919</v>
      </c>
      <c r="P178" s="35">
        <v>0</v>
      </c>
    </row>
    <row r="179" spans="1:16" x14ac:dyDescent="0.25">
      <c r="A179" s="170" t="s">
        <v>131</v>
      </c>
      <c r="B179" s="153"/>
      <c r="C179" s="176">
        <v>6.6611746852663883E-2</v>
      </c>
      <c r="D179" s="177">
        <v>9.3495120805969098E-2</v>
      </c>
      <c r="E179" s="177">
        <v>0.103716587997553</v>
      </c>
      <c r="F179" s="177">
        <v>0.1489709530749278</v>
      </c>
      <c r="G179" s="178">
        <v>0.10870992411821459</v>
      </c>
      <c r="I179" s="179">
        <v>6.8829122922012986E-2</v>
      </c>
      <c r="J179" s="5"/>
      <c r="K179" s="5">
        <v>0</v>
      </c>
      <c r="L179" s="176">
        <v>6.6611746852663883E-2</v>
      </c>
      <c r="M179" s="177">
        <v>8.4182149120042432E-2</v>
      </c>
      <c r="N179" s="177">
        <v>8.9854921936384988E-2</v>
      </c>
      <c r="O179" s="180">
        <v>0.10870992411821459</v>
      </c>
      <c r="P179" s="35">
        <v>0</v>
      </c>
    </row>
    <row r="180" spans="1:16" x14ac:dyDescent="0.25">
      <c r="B180" s="153"/>
      <c r="K180" s="22">
        <v>0</v>
      </c>
      <c r="P180" s="35">
        <v>0</v>
      </c>
    </row>
    <row r="181" spans="1:16" x14ac:dyDescent="0.25">
      <c r="A181" s="25" t="s">
        <v>153</v>
      </c>
      <c r="B181" s="28"/>
      <c r="C181" s="30" t="s">
        <v>3</v>
      </c>
      <c r="D181" s="31" t="s">
        <v>4</v>
      </c>
      <c r="E181" s="31" t="s">
        <v>5</v>
      </c>
      <c r="F181" s="31" t="s">
        <v>6</v>
      </c>
      <c r="G181" s="64">
        <v>2012</v>
      </c>
      <c r="H181" s="29"/>
      <c r="I181" s="32">
        <v>2011</v>
      </c>
      <c r="J181" s="26"/>
      <c r="K181" s="1">
        <v>0</v>
      </c>
      <c r="L181" s="146" t="s">
        <v>36</v>
      </c>
      <c r="M181" s="147" t="s">
        <v>37</v>
      </c>
      <c r="N181" s="147" t="s">
        <v>38</v>
      </c>
      <c r="O181" s="148" t="s">
        <v>39</v>
      </c>
      <c r="P181" s="35" t="e">
        <v>#VALUE!</v>
      </c>
    </row>
    <row r="182" spans="1:16" x14ac:dyDescent="0.25">
      <c r="A182" s="149"/>
      <c r="C182" s="66"/>
      <c r="D182" s="67"/>
      <c r="E182" s="67"/>
      <c r="F182" s="67"/>
      <c r="G182" s="68"/>
      <c r="I182" s="69"/>
      <c r="J182" s="2"/>
      <c r="K182" s="2">
        <v>0</v>
      </c>
      <c r="L182" s="66"/>
      <c r="M182" s="67"/>
      <c r="N182" s="67"/>
      <c r="O182" s="70"/>
      <c r="P182" s="35">
        <v>0</v>
      </c>
    </row>
    <row r="183" spans="1:16" x14ac:dyDescent="0.25">
      <c r="A183" s="71" t="s">
        <v>154</v>
      </c>
      <c r="C183" s="158">
        <v>6000</v>
      </c>
      <c r="D183" s="159">
        <v>7185</v>
      </c>
      <c r="E183" s="159">
        <v>10423</v>
      </c>
      <c r="F183" s="159">
        <v>10040</v>
      </c>
      <c r="G183" s="157">
        <v>33648</v>
      </c>
      <c r="I183" s="172">
        <v>12105</v>
      </c>
      <c r="J183" s="15"/>
      <c r="K183" s="13">
        <v>0</v>
      </c>
      <c r="L183" s="154">
        <v>6000</v>
      </c>
      <c r="M183" s="155">
        <v>13185</v>
      </c>
      <c r="N183" s="155">
        <v>23608</v>
      </c>
      <c r="O183" s="161">
        <v>33648</v>
      </c>
      <c r="P183" s="35">
        <v>0</v>
      </c>
    </row>
    <row r="184" spans="1:16" x14ac:dyDescent="0.25">
      <c r="A184" s="71" t="s">
        <v>155</v>
      </c>
      <c r="C184" s="158">
        <v>7781</v>
      </c>
      <c r="D184" s="159">
        <v>11581</v>
      </c>
      <c r="E184" s="159">
        <v>23792</v>
      </c>
      <c r="F184" s="159">
        <v>25373</v>
      </c>
      <c r="G184" s="157">
        <v>68527</v>
      </c>
      <c r="I184" s="172">
        <v>61722</v>
      </c>
      <c r="J184" s="15"/>
      <c r="K184" s="13">
        <v>0</v>
      </c>
      <c r="L184" s="154">
        <v>7781</v>
      </c>
      <c r="M184" s="155">
        <v>19362</v>
      </c>
      <c r="N184" s="155">
        <v>43154</v>
      </c>
      <c r="O184" s="161">
        <v>68527</v>
      </c>
      <c r="P184" s="35">
        <v>0</v>
      </c>
    </row>
    <row r="185" spans="1:16" x14ac:dyDescent="0.25">
      <c r="A185" s="44" t="s">
        <v>125</v>
      </c>
      <c r="C185" s="162">
        <v>13781</v>
      </c>
      <c r="D185" s="163">
        <v>18766</v>
      </c>
      <c r="E185" s="163">
        <v>34215</v>
      </c>
      <c r="F185" s="163">
        <v>35413</v>
      </c>
      <c r="G185" s="164">
        <v>102175</v>
      </c>
      <c r="I185" s="165">
        <v>73827</v>
      </c>
      <c r="J185" s="10"/>
      <c r="K185" s="10">
        <v>0</v>
      </c>
      <c r="L185" s="162">
        <v>13781</v>
      </c>
      <c r="M185" s="163">
        <v>32547</v>
      </c>
      <c r="N185" s="163">
        <v>66762</v>
      </c>
      <c r="O185" s="164">
        <v>102175</v>
      </c>
      <c r="P185" s="35">
        <v>0</v>
      </c>
    </row>
    <row r="186" spans="1:16" x14ac:dyDescent="0.25">
      <c r="A186" s="44" t="s">
        <v>156</v>
      </c>
      <c r="C186" s="166">
        <v>158.6742118207502</v>
      </c>
      <c r="D186" s="167">
        <v>221.81952898826526</v>
      </c>
      <c r="E186" s="167">
        <v>396.26004323019163</v>
      </c>
      <c r="F186" s="167">
        <v>432.2155736238347</v>
      </c>
      <c r="G186" s="168">
        <v>1208.9693576630418</v>
      </c>
      <c r="I186" s="169">
        <v>1001.5954576782706</v>
      </c>
      <c r="J186" s="12"/>
      <c r="K186" s="12">
        <v>0</v>
      </c>
      <c r="L186" s="166">
        <v>158.6742118207502</v>
      </c>
      <c r="M186" s="167">
        <v>380.49374080901549</v>
      </c>
      <c r="N186" s="167">
        <v>776.75378403920718</v>
      </c>
      <c r="O186" s="168">
        <v>1208.9693576630418</v>
      </c>
      <c r="P186" s="35">
        <v>0</v>
      </c>
    </row>
    <row r="187" spans="1:16" x14ac:dyDescent="0.25">
      <c r="A187" s="44" t="s">
        <v>157</v>
      </c>
      <c r="C187" s="166">
        <v>33.82138915210686</v>
      </c>
      <c r="D187" s="167">
        <v>46.642426207640888</v>
      </c>
      <c r="E187" s="167">
        <v>68.373000085841412</v>
      </c>
      <c r="F187" s="167">
        <v>79.653221458632373</v>
      </c>
      <c r="G187" s="168">
        <v>228.49003690422154</v>
      </c>
      <c r="I187" s="169">
        <v>254.3879159249183</v>
      </c>
      <c r="J187" s="12"/>
      <c r="K187" s="12">
        <v>0</v>
      </c>
      <c r="L187" s="166">
        <v>33.82138915210686</v>
      </c>
      <c r="M187" s="167">
        <v>80.463815359747741</v>
      </c>
      <c r="N187" s="167">
        <v>148.83681544558917</v>
      </c>
      <c r="O187" s="168">
        <v>228.49003690422154</v>
      </c>
      <c r="P187" s="35">
        <v>0</v>
      </c>
    </row>
    <row r="188" spans="1:16" x14ac:dyDescent="0.25">
      <c r="A188" s="170" t="s">
        <v>158</v>
      </c>
      <c r="B188" s="153"/>
      <c r="C188" s="176">
        <v>0.21314987964341636</v>
      </c>
      <c r="D188" s="177">
        <v>0.21027195585699929</v>
      </c>
      <c r="E188" s="177">
        <v>0.17254578465314208</v>
      </c>
      <c r="F188" s="177">
        <v>0.18429049372468023</v>
      </c>
      <c r="G188" s="178">
        <v>0.18899572222897082</v>
      </c>
      <c r="I188" s="179">
        <v>0.25398269728039441</v>
      </c>
      <c r="J188" s="5"/>
      <c r="K188" s="5">
        <v>0</v>
      </c>
      <c r="L188" s="176">
        <v>0.21314987964341636</v>
      </c>
      <c r="M188" s="177">
        <v>0.21147211301995014</v>
      </c>
      <c r="N188" s="177">
        <v>0.19161389169116236</v>
      </c>
      <c r="O188" s="180">
        <v>0.18899572222897082</v>
      </c>
      <c r="P188" s="35">
        <v>0</v>
      </c>
    </row>
    <row r="189" spans="1:16" x14ac:dyDescent="0.25">
      <c r="E189" s="181"/>
      <c r="F189" s="181"/>
      <c r="K189" s="22">
        <v>0</v>
      </c>
      <c r="P189" s="35">
        <v>0</v>
      </c>
    </row>
    <row r="190" spans="1:16" x14ac:dyDescent="0.25">
      <c r="A190" s="25" t="s">
        <v>159</v>
      </c>
      <c r="B190" s="28"/>
      <c r="C190" s="30" t="s">
        <v>3</v>
      </c>
      <c r="D190" s="31" t="s">
        <v>4</v>
      </c>
      <c r="E190" s="31" t="s">
        <v>5</v>
      </c>
      <c r="F190" s="31" t="s">
        <v>6</v>
      </c>
      <c r="G190" s="64">
        <v>2012</v>
      </c>
      <c r="H190" s="29"/>
      <c r="I190" s="32">
        <v>2011</v>
      </c>
      <c r="J190" s="26"/>
      <c r="K190" s="1">
        <v>0</v>
      </c>
      <c r="L190" s="146" t="s">
        <v>36</v>
      </c>
      <c r="M190" s="147" t="s">
        <v>37</v>
      </c>
      <c r="N190" s="147" t="s">
        <v>38</v>
      </c>
      <c r="O190" s="148" t="s">
        <v>39</v>
      </c>
      <c r="P190" s="35" t="e">
        <v>#VALUE!</v>
      </c>
    </row>
    <row r="191" spans="1:16" x14ac:dyDescent="0.25">
      <c r="A191" s="149"/>
      <c r="C191" s="66"/>
      <c r="D191" s="67"/>
      <c r="E191" s="67"/>
      <c r="F191" s="67"/>
      <c r="G191" s="68"/>
      <c r="I191" s="69"/>
      <c r="J191" s="2"/>
      <c r="K191" s="2">
        <v>0</v>
      </c>
      <c r="L191" s="66"/>
      <c r="M191" s="67"/>
      <c r="N191" s="67"/>
      <c r="O191" s="70"/>
      <c r="P191" s="35">
        <v>0</v>
      </c>
    </row>
    <row r="192" spans="1:16" x14ac:dyDescent="0.25">
      <c r="A192" s="71" t="s">
        <v>160</v>
      </c>
      <c r="C192" s="158">
        <v>100</v>
      </c>
      <c r="D192" s="159">
        <v>95</v>
      </c>
      <c r="E192" s="159">
        <v>196</v>
      </c>
      <c r="F192" s="159">
        <v>76</v>
      </c>
      <c r="G192" s="157">
        <v>467</v>
      </c>
      <c r="I192" s="160">
        <v>482</v>
      </c>
      <c r="J192" s="13"/>
      <c r="K192" s="13">
        <v>0</v>
      </c>
      <c r="L192" s="154">
        <v>100</v>
      </c>
      <c r="M192" s="155">
        <v>195</v>
      </c>
      <c r="N192" s="155">
        <v>391</v>
      </c>
      <c r="O192" s="161">
        <v>467</v>
      </c>
      <c r="P192" s="35">
        <v>0</v>
      </c>
    </row>
    <row r="193" spans="1:16" x14ac:dyDescent="0.25">
      <c r="A193" s="71" t="s">
        <v>161</v>
      </c>
      <c r="C193" s="158">
        <v>418</v>
      </c>
      <c r="D193" s="159">
        <v>213</v>
      </c>
      <c r="E193" s="159">
        <v>191</v>
      </c>
      <c r="F193" s="159">
        <v>241</v>
      </c>
      <c r="G193" s="157">
        <v>1063</v>
      </c>
      <c r="I193" s="160">
        <v>542</v>
      </c>
      <c r="J193" s="13"/>
      <c r="K193" s="13">
        <v>0</v>
      </c>
      <c r="L193" s="154">
        <v>418</v>
      </c>
      <c r="M193" s="155">
        <v>631</v>
      </c>
      <c r="N193" s="155">
        <v>822</v>
      </c>
      <c r="O193" s="161">
        <v>1063</v>
      </c>
      <c r="P193" s="35">
        <v>0</v>
      </c>
    </row>
    <row r="194" spans="1:16" x14ac:dyDescent="0.25">
      <c r="A194" s="71" t="s">
        <v>162</v>
      </c>
      <c r="C194" s="158">
        <v>0</v>
      </c>
      <c r="D194" s="159">
        <v>0</v>
      </c>
      <c r="E194" s="159">
        <v>0</v>
      </c>
      <c r="F194" s="159">
        <v>51</v>
      </c>
      <c r="G194" s="157">
        <v>51</v>
      </c>
      <c r="I194" s="160">
        <v>0</v>
      </c>
      <c r="J194" s="13"/>
      <c r="K194" s="13">
        <v>0</v>
      </c>
      <c r="L194" s="154">
        <v>0</v>
      </c>
      <c r="M194" s="155">
        <v>0</v>
      </c>
      <c r="N194" s="155">
        <v>0</v>
      </c>
      <c r="O194" s="161">
        <v>51</v>
      </c>
      <c r="P194" s="35">
        <v>0</v>
      </c>
    </row>
    <row r="195" spans="1:16" x14ac:dyDescent="0.25">
      <c r="A195" s="71" t="s">
        <v>163</v>
      </c>
      <c r="C195" s="158">
        <v>45</v>
      </c>
      <c r="D195" s="159">
        <v>46</v>
      </c>
      <c r="E195" s="159">
        <v>37</v>
      </c>
      <c r="F195" s="159">
        <v>96</v>
      </c>
      <c r="G195" s="157">
        <v>224</v>
      </c>
      <c r="I195" s="160">
        <v>127</v>
      </c>
      <c r="J195" s="13"/>
      <c r="K195" s="13">
        <v>0</v>
      </c>
      <c r="L195" s="154">
        <v>45</v>
      </c>
      <c r="M195" s="155">
        <v>91</v>
      </c>
      <c r="N195" s="155">
        <v>128</v>
      </c>
      <c r="O195" s="161">
        <v>224</v>
      </c>
      <c r="P195" s="35">
        <v>0</v>
      </c>
    </row>
    <row r="196" spans="1:16" x14ac:dyDescent="0.25">
      <c r="A196" s="71" t="s">
        <v>164</v>
      </c>
      <c r="C196" s="158">
        <v>14</v>
      </c>
      <c r="D196" s="159">
        <v>6</v>
      </c>
      <c r="E196" s="159">
        <v>8</v>
      </c>
      <c r="F196" s="159">
        <v>17</v>
      </c>
      <c r="G196" s="157">
        <v>45</v>
      </c>
      <c r="I196" s="160">
        <v>37</v>
      </c>
      <c r="J196" s="13"/>
      <c r="K196" s="13">
        <v>0</v>
      </c>
      <c r="L196" s="154">
        <v>14</v>
      </c>
      <c r="M196" s="155">
        <v>20</v>
      </c>
      <c r="N196" s="155">
        <v>28</v>
      </c>
      <c r="O196" s="161">
        <v>45</v>
      </c>
      <c r="P196" s="35">
        <v>0</v>
      </c>
    </row>
    <row r="197" spans="1:16" x14ac:dyDescent="0.25">
      <c r="A197" s="44" t="s">
        <v>125</v>
      </c>
      <c r="C197" s="173">
        <v>577</v>
      </c>
      <c r="D197" s="174">
        <v>360</v>
      </c>
      <c r="E197" s="174">
        <v>432</v>
      </c>
      <c r="F197" s="174">
        <v>481</v>
      </c>
      <c r="G197" s="175">
        <v>1850</v>
      </c>
      <c r="I197" s="182">
        <v>1188</v>
      </c>
      <c r="J197" s="188"/>
      <c r="K197" s="1">
        <v>0</v>
      </c>
      <c r="L197" s="173">
        <v>577</v>
      </c>
      <c r="M197" s="174">
        <v>937</v>
      </c>
      <c r="N197" s="174">
        <v>1369</v>
      </c>
      <c r="O197" s="175">
        <v>1850</v>
      </c>
      <c r="P197" s="35">
        <v>0</v>
      </c>
    </row>
    <row r="198" spans="1:16" x14ac:dyDescent="0.25">
      <c r="A198" s="44" t="s">
        <v>165</v>
      </c>
      <c r="C198" s="173">
        <v>132.84828710843846</v>
      </c>
      <c r="D198" s="174">
        <v>109.58795046247687</v>
      </c>
      <c r="E198" s="174">
        <v>115.284463479133</v>
      </c>
      <c r="F198" s="174">
        <v>108.08634754346514</v>
      </c>
      <c r="G198" s="175">
        <v>465.80704859351346</v>
      </c>
      <c r="I198" s="169">
        <v>340.45124735056021</v>
      </c>
      <c r="J198" s="12"/>
      <c r="K198" s="1">
        <v>0</v>
      </c>
      <c r="L198" s="173">
        <v>132.84828710843846</v>
      </c>
      <c r="M198" s="174">
        <v>242.4362375709153</v>
      </c>
      <c r="N198" s="174">
        <v>357.72070105004832</v>
      </c>
      <c r="O198" s="175">
        <v>465.80704859351351</v>
      </c>
      <c r="P198" s="35">
        <v>0</v>
      </c>
    </row>
    <row r="199" spans="1:16" x14ac:dyDescent="0.25">
      <c r="A199" s="44" t="s">
        <v>166</v>
      </c>
      <c r="C199" s="173">
        <v>7.2686667329427923</v>
      </c>
      <c r="D199" s="174">
        <v>4.4818833834690626</v>
      </c>
      <c r="E199" s="174">
        <v>4.8020795208905014</v>
      </c>
      <c r="F199" s="174">
        <v>3.8945388416553275</v>
      </c>
      <c r="G199" s="175">
        <v>20.447168478957686</v>
      </c>
      <c r="I199" s="169">
        <v>6.262340627267303</v>
      </c>
      <c r="J199" s="12"/>
      <c r="K199" s="1">
        <v>0</v>
      </c>
      <c r="L199" s="173">
        <v>7.2686667329427923</v>
      </c>
      <c r="M199" s="174">
        <v>11.750550116411855</v>
      </c>
      <c r="N199" s="174">
        <v>16.552629637302356</v>
      </c>
      <c r="O199" s="175">
        <v>20.447168478957686</v>
      </c>
      <c r="P199" s="35">
        <v>0</v>
      </c>
    </row>
    <row r="200" spans="1:16" x14ac:dyDescent="0.25">
      <c r="A200" s="170" t="s">
        <v>167</v>
      </c>
      <c r="B200" s="153"/>
      <c r="C200" s="176">
        <v>5.4714041792723198E-2</v>
      </c>
      <c r="D200" s="177">
        <v>4.0897592888222402E-2</v>
      </c>
      <c r="E200" s="177">
        <v>4.1654177639987883E-2</v>
      </c>
      <c r="F200" s="177">
        <v>3.6031736941515236E-2</v>
      </c>
      <c r="G200" s="178">
        <v>4.3896219562793493E-2</v>
      </c>
      <c r="I200" s="179">
        <v>1.8394236108699041E-2</v>
      </c>
      <c r="J200" s="5"/>
      <c r="K200" s="5">
        <v>0</v>
      </c>
      <c r="L200" s="176">
        <v>5.4714041792723198E-2</v>
      </c>
      <c r="M200" s="177">
        <v>4.8468621003799763E-2</v>
      </c>
      <c r="N200" s="177">
        <v>4.6272495801092862E-2</v>
      </c>
      <c r="O200" s="180">
        <v>4.3896219562793493E-2</v>
      </c>
      <c r="P200" s="35">
        <v>0</v>
      </c>
    </row>
    <row r="201" spans="1:16" x14ac:dyDescent="0.25">
      <c r="K201" s="22">
        <v>0</v>
      </c>
      <c r="P201" s="35">
        <v>0</v>
      </c>
    </row>
    <row r="202" spans="1:16" x14ac:dyDescent="0.25">
      <c r="A202" s="25" t="s">
        <v>168</v>
      </c>
      <c r="B202" s="28"/>
      <c r="C202" s="30" t="s">
        <v>3</v>
      </c>
      <c r="D202" s="31" t="s">
        <v>4</v>
      </c>
      <c r="E202" s="31" t="s">
        <v>5</v>
      </c>
      <c r="F202" s="31" t="s">
        <v>6</v>
      </c>
      <c r="G202" s="64">
        <v>2012</v>
      </c>
      <c r="H202" s="29"/>
      <c r="I202" s="32">
        <v>2011</v>
      </c>
      <c r="J202" s="26"/>
      <c r="K202" s="1">
        <v>0</v>
      </c>
      <c r="L202" s="146" t="s">
        <v>36</v>
      </c>
      <c r="M202" s="147" t="s">
        <v>37</v>
      </c>
      <c r="N202" s="147" t="s">
        <v>38</v>
      </c>
      <c r="O202" s="148" t="s">
        <v>39</v>
      </c>
      <c r="P202" s="35" t="e">
        <v>#VALUE!</v>
      </c>
    </row>
    <row r="203" spans="1:16" x14ac:dyDescent="0.25">
      <c r="A203" s="149"/>
      <c r="C203" s="66"/>
      <c r="D203" s="67"/>
      <c r="E203" s="67"/>
      <c r="F203" s="67"/>
      <c r="G203" s="68"/>
      <c r="I203" s="69"/>
      <c r="J203" s="2"/>
      <c r="K203" s="2">
        <v>0</v>
      </c>
      <c r="L203" s="66"/>
      <c r="M203" s="67"/>
      <c r="N203" s="67"/>
      <c r="O203" s="70"/>
      <c r="P203" s="35">
        <v>0</v>
      </c>
    </row>
    <row r="204" spans="1:16" x14ac:dyDescent="0.25">
      <c r="A204" s="71" t="s">
        <v>160</v>
      </c>
      <c r="C204" s="158">
        <v>100</v>
      </c>
      <c r="D204" s="159">
        <v>95</v>
      </c>
      <c r="E204" s="159">
        <v>196</v>
      </c>
      <c r="F204" s="159">
        <v>76</v>
      </c>
      <c r="G204" s="157">
        <v>467</v>
      </c>
      <c r="I204" s="160">
        <v>482</v>
      </c>
      <c r="J204" s="13"/>
      <c r="K204" s="1">
        <v>0</v>
      </c>
      <c r="L204" s="154">
        <v>100</v>
      </c>
      <c r="M204" s="155">
        <v>195</v>
      </c>
      <c r="N204" s="155">
        <v>391</v>
      </c>
      <c r="O204" s="161">
        <v>467</v>
      </c>
      <c r="P204" s="35">
        <v>0</v>
      </c>
    </row>
    <row r="205" spans="1:16" x14ac:dyDescent="0.25">
      <c r="A205" s="71" t="s">
        <v>161</v>
      </c>
      <c r="C205" s="158">
        <v>418</v>
      </c>
      <c r="D205" s="159">
        <v>213</v>
      </c>
      <c r="E205" s="159">
        <v>191</v>
      </c>
      <c r="F205" s="159">
        <v>241</v>
      </c>
      <c r="G205" s="157">
        <v>1063</v>
      </c>
      <c r="I205" s="160">
        <v>542</v>
      </c>
      <c r="J205" s="13"/>
      <c r="K205" s="1">
        <v>0</v>
      </c>
      <c r="L205" s="154">
        <v>418</v>
      </c>
      <c r="M205" s="155">
        <v>631</v>
      </c>
      <c r="N205" s="155">
        <v>822</v>
      </c>
      <c r="O205" s="161">
        <v>1063</v>
      </c>
      <c r="P205" s="35">
        <v>0</v>
      </c>
    </row>
    <row r="206" spans="1:16" x14ac:dyDescent="0.25">
      <c r="A206" s="71" t="s">
        <v>162</v>
      </c>
      <c r="C206" s="158">
        <v>0</v>
      </c>
      <c r="D206" s="159">
        <v>0</v>
      </c>
      <c r="E206" s="159">
        <v>0</v>
      </c>
      <c r="F206" s="159">
        <v>51</v>
      </c>
      <c r="G206" s="157">
        <v>51</v>
      </c>
      <c r="I206" s="160">
        <v>0</v>
      </c>
      <c r="J206" s="13"/>
      <c r="K206" s="1">
        <v>0</v>
      </c>
      <c r="L206" s="154">
        <v>0</v>
      </c>
      <c r="M206" s="155">
        <v>0</v>
      </c>
      <c r="N206" s="155">
        <v>0</v>
      </c>
      <c r="O206" s="161">
        <v>51</v>
      </c>
      <c r="P206" s="35">
        <v>0</v>
      </c>
    </row>
    <row r="207" spans="1:16" x14ac:dyDescent="0.25">
      <c r="A207" s="71" t="s">
        <v>163</v>
      </c>
      <c r="C207" s="158">
        <v>45</v>
      </c>
      <c r="D207" s="159">
        <v>46</v>
      </c>
      <c r="E207" s="159">
        <v>37</v>
      </c>
      <c r="F207" s="159">
        <v>96</v>
      </c>
      <c r="G207" s="157">
        <v>224</v>
      </c>
      <c r="I207" s="160">
        <v>87</v>
      </c>
      <c r="J207" s="13"/>
      <c r="K207" s="1">
        <v>0</v>
      </c>
      <c r="L207" s="154">
        <v>45</v>
      </c>
      <c r="M207" s="155">
        <v>91</v>
      </c>
      <c r="N207" s="155">
        <v>128</v>
      </c>
      <c r="O207" s="161">
        <v>224</v>
      </c>
      <c r="P207" s="35">
        <v>0</v>
      </c>
    </row>
    <row r="208" spans="1:16" x14ac:dyDescent="0.25">
      <c r="A208" s="71" t="s">
        <v>164</v>
      </c>
      <c r="C208" s="158">
        <v>14</v>
      </c>
      <c r="D208" s="159">
        <v>6</v>
      </c>
      <c r="E208" s="159">
        <v>8</v>
      </c>
      <c r="F208" s="159">
        <v>17</v>
      </c>
      <c r="G208" s="157">
        <v>45</v>
      </c>
      <c r="I208" s="160">
        <v>37</v>
      </c>
      <c r="J208" s="13"/>
      <c r="K208" s="13">
        <v>0</v>
      </c>
      <c r="L208" s="154">
        <v>14</v>
      </c>
      <c r="M208" s="155">
        <v>20</v>
      </c>
      <c r="N208" s="155">
        <v>28</v>
      </c>
      <c r="O208" s="161">
        <v>45</v>
      </c>
      <c r="P208" s="35">
        <v>0</v>
      </c>
    </row>
    <row r="209" spans="1:16" x14ac:dyDescent="0.25">
      <c r="A209" s="44" t="s">
        <v>125</v>
      </c>
      <c r="C209" s="173">
        <v>577</v>
      </c>
      <c r="D209" s="174">
        <v>360</v>
      </c>
      <c r="E209" s="174">
        <v>432</v>
      </c>
      <c r="F209" s="174">
        <v>481</v>
      </c>
      <c r="G209" s="175">
        <v>1850</v>
      </c>
      <c r="I209" s="182">
        <v>1148</v>
      </c>
      <c r="J209" s="188"/>
      <c r="K209" s="1">
        <v>0</v>
      </c>
      <c r="L209" s="173">
        <v>577</v>
      </c>
      <c r="M209" s="174">
        <v>937</v>
      </c>
      <c r="N209" s="174">
        <v>1369</v>
      </c>
      <c r="O209" s="175">
        <v>1850</v>
      </c>
      <c r="P209" s="35">
        <v>0</v>
      </c>
    </row>
    <row r="210" spans="1:16" x14ac:dyDescent="0.25">
      <c r="A210" s="44" t="s">
        <v>169</v>
      </c>
      <c r="C210" s="173">
        <v>128.55538948020148</v>
      </c>
      <c r="D210" s="174">
        <v>106.93820835616987</v>
      </c>
      <c r="E210" s="174">
        <v>113.55956352787899</v>
      </c>
      <c r="F210" s="174">
        <v>106.51672474339114</v>
      </c>
      <c r="G210" s="175">
        <v>455.56988610764148</v>
      </c>
      <c r="I210" s="169">
        <v>327.08860718862422</v>
      </c>
      <c r="J210" s="12"/>
      <c r="K210" s="1">
        <v>0</v>
      </c>
      <c r="L210" s="173">
        <v>128.55538948020148</v>
      </c>
      <c r="M210" s="174">
        <v>235.49359783637135</v>
      </c>
      <c r="N210" s="174">
        <v>349.05316136425034</v>
      </c>
      <c r="O210" s="175">
        <v>455.56988610764148</v>
      </c>
      <c r="P210" s="35">
        <v>0</v>
      </c>
    </row>
    <row r="211" spans="1:16" x14ac:dyDescent="0.25">
      <c r="A211" s="44" t="s">
        <v>170</v>
      </c>
      <c r="C211" s="173">
        <v>6.0437736382601113</v>
      </c>
      <c r="D211" s="174">
        <v>4.4739768064597296</v>
      </c>
      <c r="E211" s="174">
        <v>4.5860125287735931</v>
      </c>
      <c r="F211" s="174">
        <v>3.7592902001987216</v>
      </c>
      <c r="G211" s="175">
        <v>18.863053173692158</v>
      </c>
      <c r="I211" s="169">
        <v>3.2701368088126141</v>
      </c>
      <c r="J211" s="12"/>
      <c r="K211" s="1">
        <v>0</v>
      </c>
      <c r="L211" s="173">
        <v>6.0437736382601113</v>
      </c>
      <c r="M211" s="174">
        <v>10.517750444719841</v>
      </c>
      <c r="N211" s="174">
        <v>15.103762973493435</v>
      </c>
      <c r="O211" s="175">
        <v>18.863053173692158</v>
      </c>
      <c r="P211" s="35">
        <v>0</v>
      </c>
    </row>
    <row r="212" spans="1:16" x14ac:dyDescent="0.25">
      <c r="A212" s="170" t="s">
        <v>167</v>
      </c>
      <c r="B212" s="153"/>
      <c r="C212" s="176">
        <v>4.7012993097352004E-2</v>
      </c>
      <c r="D212" s="177">
        <v>4.1837027898939928E-2</v>
      </c>
      <c r="E212" s="177">
        <v>4.0384203551889507E-2</v>
      </c>
      <c r="F212" s="177">
        <v>3.5292957131898367E-2</v>
      </c>
      <c r="G212" s="178">
        <v>4.1405399586124575E-2</v>
      </c>
      <c r="I212" s="179">
        <v>9.9977092963277805E-3</v>
      </c>
      <c r="J212" s="5"/>
      <c r="K212" s="5">
        <v>0</v>
      </c>
      <c r="L212" s="176">
        <v>4.7012993097352004E-2</v>
      </c>
      <c r="M212" s="177">
        <v>4.4662574869775942E-2</v>
      </c>
      <c r="N212" s="177">
        <v>4.3270666606947242E-2</v>
      </c>
      <c r="O212" s="180">
        <v>4.1405399586124575E-2</v>
      </c>
      <c r="P212" s="35">
        <v>0</v>
      </c>
    </row>
    <row r="213" spans="1:16" x14ac:dyDescent="0.25">
      <c r="K213" s="22">
        <v>0</v>
      </c>
      <c r="P213" s="35">
        <v>0</v>
      </c>
    </row>
    <row r="214" spans="1:16" x14ac:dyDescent="0.25">
      <c r="A214" s="25" t="s">
        <v>171</v>
      </c>
      <c r="B214" s="28"/>
      <c r="C214" s="30" t="s">
        <v>3</v>
      </c>
      <c r="D214" s="31" t="s">
        <v>4</v>
      </c>
      <c r="E214" s="31" t="s">
        <v>5</v>
      </c>
      <c r="F214" s="31" t="s">
        <v>6</v>
      </c>
      <c r="G214" s="64">
        <v>2012</v>
      </c>
      <c r="H214" s="29"/>
      <c r="I214" s="32">
        <v>2011</v>
      </c>
      <c r="J214" s="26"/>
      <c r="K214" s="26">
        <v>0</v>
      </c>
      <c r="L214" s="146" t="s">
        <v>36</v>
      </c>
      <c r="M214" s="147" t="s">
        <v>37</v>
      </c>
      <c r="N214" s="147" t="s">
        <v>38</v>
      </c>
      <c r="O214" s="148" t="s">
        <v>39</v>
      </c>
      <c r="P214" s="35" t="e">
        <v>#VALUE!</v>
      </c>
    </row>
    <row r="215" spans="1:16" x14ac:dyDescent="0.25">
      <c r="A215" s="149"/>
      <c r="C215" s="66"/>
      <c r="D215" s="67"/>
      <c r="E215" s="67"/>
      <c r="F215" s="67"/>
      <c r="G215" s="68"/>
      <c r="I215" s="69"/>
      <c r="J215" s="2"/>
      <c r="K215" s="2">
        <v>0</v>
      </c>
      <c r="L215" s="66"/>
      <c r="M215" s="67"/>
      <c r="N215" s="67"/>
      <c r="O215" s="70"/>
      <c r="P215" s="35">
        <v>0</v>
      </c>
    </row>
    <row r="216" spans="1:16" x14ac:dyDescent="0.25">
      <c r="A216" s="44" t="s">
        <v>125</v>
      </c>
      <c r="C216" s="173">
        <v>0</v>
      </c>
      <c r="D216" s="174">
        <v>0</v>
      </c>
      <c r="E216" s="174">
        <v>0</v>
      </c>
      <c r="F216" s="174">
        <v>0</v>
      </c>
      <c r="G216" s="175">
        <v>0</v>
      </c>
      <c r="I216" s="182">
        <v>40</v>
      </c>
      <c r="J216" s="188"/>
      <c r="K216" s="1">
        <v>0</v>
      </c>
      <c r="L216" s="173">
        <v>0</v>
      </c>
      <c r="M216" s="174">
        <v>0</v>
      </c>
      <c r="N216" s="174">
        <v>0</v>
      </c>
      <c r="O216" s="175">
        <v>0</v>
      </c>
      <c r="P216" s="35">
        <v>0</v>
      </c>
    </row>
    <row r="217" spans="1:16" x14ac:dyDescent="0.25">
      <c r="A217" s="44" t="s">
        <v>172</v>
      </c>
      <c r="C217" s="173">
        <v>4.2928976282370002</v>
      </c>
      <c r="D217" s="174">
        <v>2.6497421063070008</v>
      </c>
      <c r="E217" s="174">
        <v>1.7248999512540006</v>
      </c>
      <c r="F217" s="174">
        <v>1.5696228000740025</v>
      </c>
      <c r="G217" s="175">
        <v>10.237162485872004</v>
      </c>
      <c r="I217" s="169">
        <v>13.362640161936</v>
      </c>
      <c r="J217" s="12"/>
      <c r="K217" s="1">
        <v>0</v>
      </c>
      <c r="L217" s="173">
        <v>4.2928976282370002</v>
      </c>
      <c r="M217" s="174">
        <v>6.9426397345440005</v>
      </c>
      <c r="N217" s="174">
        <v>8.6675396857980012</v>
      </c>
      <c r="O217" s="175">
        <v>10.237162485872004</v>
      </c>
      <c r="P217" s="35">
        <v>0</v>
      </c>
    </row>
    <row r="218" spans="1:16" x14ac:dyDescent="0.25">
      <c r="A218" s="44" t="s">
        <v>173</v>
      </c>
      <c r="C218" s="173">
        <v>1.224893094682681</v>
      </c>
      <c r="D218" s="174">
        <v>7.9065770093324494E-3</v>
      </c>
      <c r="E218" s="174">
        <v>0.21606699211690761</v>
      </c>
      <c r="F218" s="174">
        <v>0.13524864145660631</v>
      </c>
      <c r="G218" s="175">
        <v>1.5841153052655275</v>
      </c>
      <c r="I218" s="169">
        <v>2.9922038184546897</v>
      </c>
      <c r="J218" s="12"/>
      <c r="K218" s="1">
        <v>0</v>
      </c>
      <c r="L218" s="173">
        <v>1.224893094682681</v>
      </c>
      <c r="M218" s="174">
        <v>1.2327996716920135</v>
      </c>
      <c r="N218" s="174">
        <v>1.4488666638089212</v>
      </c>
      <c r="O218" s="175">
        <v>1.5841153052655275</v>
      </c>
      <c r="P218" s="35">
        <v>0</v>
      </c>
    </row>
    <row r="219" spans="1:16" x14ac:dyDescent="0.25">
      <c r="A219" s="170" t="s">
        <v>167</v>
      </c>
      <c r="B219" s="153"/>
      <c r="C219" s="176">
        <v>0.28533014312426502</v>
      </c>
      <c r="D219" s="177">
        <v>2.9839043545079207E-3</v>
      </c>
      <c r="E219" s="177">
        <v>0.1252634925056535</v>
      </c>
      <c r="F219" s="177">
        <v>8.6166333370176443E-2</v>
      </c>
      <c r="G219" s="178">
        <v>0.15474163934114721</v>
      </c>
      <c r="I219" s="179">
        <v>0.22392310068919605</v>
      </c>
      <c r="J219" s="5"/>
      <c r="K219" s="5">
        <v>0</v>
      </c>
      <c r="L219" s="176">
        <v>0.28533014312426502</v>
      </c>
      <c r="M219" s="177">
        <v>0.17756929911803712</v>
      </c>
      <c r="N219" s="177">
        <v>0.16716008421431613</v>
      </c>
      <c r="O219" s="180">
        <v>0.15474163934114721</v>
      </c>
      <c r="P219" s="35">
        <v>0</v>
      </c>
    </row>
    <row r="220" spans="1:16" x14ac:dyDescent="0.25">
      <c r="K220" s="22">
        <v>0</v>
      </c>
      <c r="L220" s="181"/>
      <c r="M220" s="181"/>
      <c r="P220" s="35">
        <v>0</v>
      </c>
    </row>
    <row r="221" spans="1:16" x14ac:dyDescent="0.25">
      <c r="K221" s="22">
        <v>0</v>
      </c>
      <c r="P221" s="35">
        <v>0</v>
      </c>
    </row>
    <row r="222" spans="1:16" x14ac:dyDescent="0.25">
      <c r="A222" s="25" t="s">
        <v>174</v>
      </c>
      <c r="B222" s="28"/>
      <c r="C222" s="30" t="s">
        <v>3</v>
      </c>
      <c r="D222" s="31" t="s">
        <v>4</v>
      </c>
      <c r="E222" s="31" t="s">
        <v>5</v>
      </c>
      <c r="F222" s="31" t="s">
        <v>6</v>
      </c>
      <c r="G222" s="64">
        <v>2012</v>
      </c>
      <c r="H222" s="29"/>
      <c r="I222" s="32">
        <v>2011</v>
      </c>
      <c r="J222" s="26"/>
      <c r="K222" s="26">
        <v>0</v>
      </c>
      <c r="L222" s="146" t="s">
        <v>36</v>
      </c>
      <c r="M222" s="147" t="s">
        <v>37</v>
      </c>
      <c r="N222" s="147" t="s">
        <v>38</v>
      </c>
      <c r="O222" s="148" t="s">
        <v>39</v>
      </c>
      <c r="P222" s="35" t="e">
        <v>#VALUE!</v>
      </c>
    </row>
    <row r="223" spans="1:16" x14ac:dyDescent="0.25">
      <c r="A223" s="71" t="s">
        <v>175</v>
      </c>
      <c r="B223" s="184"/>
      <c r="C223" s="154"/>
      <c r="D223" s="156"/>
      <c r="E223" s="156"/>
      <c r="F223" s="156"/>
      <c r="G223" s="157"/>
      <c r="H223" s="15"/>
      <c r="I223" s="183"/>
      <c r="J223" s="18"/>
      <c r="K223" s="9">
        <v>0</v>
      </c>
      <c r="L223" s="154"/>
      <c r="M223" s="155"/>
      <c r="N223" s="155"/>
      <c r="O223" s="161"/>
      <c r="P223" s="35">
        <v>0</v>
      </c>
    </row>
    <row r="224" spans="1:16" x14ac:dyDescent="0.25">
      <c r="A224" s="44" t="s">
        <v>176</v>
      </c>
      <c r="B224" s="184"/>
      <c r="C224" s="173">
        <v>64.896793649580758</v>
      </c>
      <c r="D224" s="174">
        <v>61.520160966600542</v>
      </c>
      <c r="E224" s="174">
        <v>79.960399209590435</v>
      </c>
      <c r="F224" s="174">
        <v>71.368239264390098</v>
      </c>
      <c r="G224" s="175">
        <v>277.74559309016178</v>
      </c>
      <c r="I224" s="91">
        <v>163.39478313908171</v>
      </c>
      <c r="J224" s="6"/>
      <c r="K224" s="1">
        <v>0</v>
      </c>
      <c r="L224" s="173">
        <v>64.896793649580758</v>
      </c>
      <c r="M224" s="174">
        <v>126.41695461618129</v>
      </c>
      <c r="N224" s="174">
        <v>206.37735382577173</v>
      </c>
      <c r="O224" s="175">
        <v>277.74559309016178</v>
      </c>
      <c r="P224" s="35">
        <v>0</v>
      </c>
    </row>
    <row r="225" spans="1:16" x14ac:dyDescent="0.25">
      <c r="A225" s="44" t="s">
        <v>42</v>
      </c>
      <c r="B225" s="184"/>
      <c r="C225" s="173">
        <v>9.479037276566542</v>
      </c>
      <c r="D225" s="174">
        <v>10.113195837559207</v>
      </c>
      <c r="E225" s="174">
        <v>12.673932031064462</v>
      </c>
      <c r="F225" s="174">
        <v>10.090234917575637</v>
      </c>
      <c r="G225" s="175">
        <v>42.356400062765857</v>
      </c>
      <c r="I225" s="91">
        <v>24.619628406649628</v>
      </c>
      <c r="J225" s="6"/>
      <c r="K225" s="1">
        <v>0</v>
      </c>
      <c r="L225" s="173">
        <v>9.479037276566542</v>
      </c>
      <c r="M225" s="174">
        <v>19.592233114125747</v>
      </c>
      <c r="N225" s="174">
        <v>32.266165145190207</v>
      </c>
      <c r="O225" s="175">
        <v>42.35640006276585</v>
      </c>
      <c r="P225" s="35">
        <v>0</v>
      </c>
    </row>
    <row r="226" spans="1:16" x14ac:dyDescent="0.25">
      <c r="A226" s="81" t="s">
        <v>128</v>
      </c>
      <c r="B226" s="184"/>
      <c r="C226" s="82">
        <v>0.14606326050174248</v>
      </c>
      <c r="D226" s="83">
        <v>0.16438831886427749</v>
      </c>
      <c r="E226" s="83">
        <v>0.15850261074665012</v>
      </c>
      <c r="F226" s="83">
        <v>0.14138270779240397</v>
      </c>
      <c r="G226" s="84">
        <v>0.15250070970168778</v>
      </c>
      <c r="I226" s="85">
        <v>0.15067573109536422</v>
      </c>
      <c r="J226" s="5"/>
      <c r="K226" s="5">
        <v>0</v>
      </c>
      <c r="L226" s="82">
        <v>0.14606326050174248</v>
      </c>
      <c r="M226" s="83">
        <v>0.1549810559320178</v>
      </c>
      <c r="N226" s="83">
        <v>0.15634547370168342</v>
      </c>
      <c r="O226" s="86">
        <v>0.15250070970168775</v>
      </c>
      <c r="P226" s="35">
        <v>0</v>
      </c>
    </row>
    <row r="227" spans="1:16" x14ac:dyDescent="0.25">
      <c r="A227" s="44" t="s">
        <v>177</v>
      </c>
      <c r="B227" s="184"/>
      <c r="C227" s="173">
        <v>8.9069932745665419</v>
      </c>
      <c r="D227" s="174">
        <v>7.9441758077192066</v>
      </c>
      <c r="E227" s="174">
        <v>10.640488654984463</v>
      </c>
      <c r="F227" s="174">
        <v>7.3312578575756371</v>
      </c>
      <c r="G227" s="175">
        <v>34.82291559484586</v>
      </c>
      <c r="I227" s="91">
        <v>22.484809344649626</v>
      </c>
      <c r="J227" s="6"/>
      <c r="K227" s="1">
        <v>0</v>
      </c>
      <c r="L227" s="173">
        <v>8.9069932745665419</v>
      </c>
      <c r="M227" s="174">
        <v>16.851169082285747</v>
      </c>
      <c r="N227" s="174">
        <v>27.491657737270209</v>
      </c>
      <c r="O227" s="175">
        <v>34.822915594845853</v>
      </c>
      <c r="P227" s="35">
        <v>0</v>
      </c>
    </row>
    <row r="228" spans="1:16" x14ac:dyDescent="0.25">
      <c r="A228" s="170" t="s">
        <v>132</v>
      </c>
      <c r="B228" s="184"/>
      <c r="C228" s="176">
        <v>0.13724858769850923</v>
      </c>
      <c r="D228" s="177">
        <v>0.12913125848341198</v>
      </c>
      <c r="E228" s="177">
        <v>0.13307198013223831</v>
      </c>
      <c r="F228" s="177">
        <v>0.10272437618106744</v>
      </c>
      <c r="G228" s="178">
        <v>0.12537702293458763</v>
      </c>
      <c r="I228" s="179">
        <v>0.13761032581750512</v>
      </c>
      <c r="J228" s="5"/>
      <c r="K228" s="5">
        <v>0</v>
      </c>
      <c r="L228" s="176">
        <v>0.13724858769850923</v>
      </c>
      <c r="M228" s="177">
        <v>0.13329833117280937</v>
      </c>
      <c r="N228" s="177">
        <v>0.13321063201769351</v>
      </c>
      <c r="O228" s="180">
        <v>0.12537702293458761</v>
      </c>
      <c r="P228" s="35">
        <v>0</v>
      </c>
    </row>
    <row r="229" spans="1:16" x14ac:dyDescent="0.25">
      <c r="A229" s="16"/>
      <c r="B229" s="184"/>
      <c r="C229" s="9"/>
      <c r="D229" s="17"/>
      <c r="E229" s="17"/>
      <c r="F229" s="17"/>
      <c r="G229" s="13"/>
      <c r="H229" s="15"/>
      <c r="I229" s="18"/>
      <c r="J229" s="18"/>
      <c r="K229" s="9">
        <v>0</v>
      </c>
      <c r="L229" s="9"/>
      <c r="M229" s="9"/>
      <c r="N229" s="9"/>
      <c r="O229" s="9"/>
      <c r="P229" s="35">
        <v>0</v>
      </c>
    </row>
    <row r="230" spans="1:16" x14ac:dyDescent="0.25">
      <c r="A230" s="25" t="s">
        <v>178</v>
      </c>
      <c r="B230" s="28"/>
      <c r="C230" s="30" t="s">
        <v>3</v>
      </c>
      <c r="D230" s="31" t="s">
        <v>4</v>
      </c>
      <c r="E230" s="31" t="s">
        <v>5</v>
      </c>
      <c r="F230" s="31" t="s">
        <v>6</v>
      </c>
      <c r="G230" s="64">
        <v>2012</v>
      </c>
      <c r="H230" s="29"/>
      <c r="I230" s="32">
        <v>2011</v>
      </c>
      <c r="J230" s="26"/>
      <c r="K230" s="26">
        <v>0</v>
      </c>
      <c r="L230" s="146" t="s">
        <v>36</v>
      </c>
      <c r="M230" s="147" t="s">
        <v>37</v>
      </c>
      <c r="N230" s="147" t="s">
        <v>38</v>
      </c>
      <c r="O230" s="148" t="s">
        <v>39</v>
      </c>
      <c r="P230" s="35" t="e">
        <v>#VALUE!</v>
      </c>
    </row>
    <row r="231" spans="1:16" x14ac:dyDescent="0.25">
      <c r="A231" s="71"/>
      <c r="B231" s="184"/>
      <c r="C231" s="154"/>
      <c r="D231" s="156"/>
      <c r="E231" s="156"/>
      <c r="F231" s="156"/>
      <c r="G231" s="157"/>
      <c r="H231" s="15"/>
      <c r="I231" s="183"/>
      <c r="J231" s="18"/>
      <c r="K231" s="9">
        <v>0</v>
      </c>
      <c r="L231" s="154"/>
      <c r="M231" s="155"/>
      <c r="N231" s="155"/>
      <c r="O231" s="161"/>
      <c r="P231" s="35">
        <v>0</v>
      </c>
    </row>
    <row r="232" spans="1:16" x14ac:dyDescent="0.25">
      <c r="A232" s="71" t="s">
        <v>175</v>
      </c>
      <c r="B232" s="184"/>
      <c r="C232" s="154"/>
      <c r="D232" s="156"/>
      <c r="E232" s="156"/>
      <c r="F232" s="156"/>
      <c r="G232" s="157"/>
      <c r="H232" s="15"/>
      <c r="I232" s="183"/>
      <c r="J232" s="18"/>
      <c r="K232" s="9">
        <v>0</v>
      </c>
      <c r="L232" s="154"/>
      <c r="M232" s="155"/>
      <c r="N232" s="155"/>
      <c r="O232" s="161"/>
      <c r="P232" s="35">
        <v>0</v>
      </c>
    </row>
    <row r="233" spans="1:16" x14ac:dyDescent="0.25">
      <c r="A233" s="44" t="s">
        <v>176</v>
      </c>
      <c r="B233" s="184"/>
      <c r="C233" s="173">
        <v>64.896793649580758</v>
      </c>
      <c r="D233" s="174">
        <v>61.520160966600542</v>
      </c>
      <c r="E233" s="174">
        <v>79.960399209590435</v>
      </c>
      <c r="F233" s="174">
        <v>71.368239264390098</v>
      </c>
      <c r="G233" s="175">
        <v>277.74559309016178</v>
      </c>
      <c r="I233" s="91">
        <v>163.39478313908171</v>
      </c>
      <c r="J233" s="6"/>
      <c r="K233" s="1">
        <v>0</v>
      </c>
      <c r="L233" s="173">
        <v>64.896793649580758</v>
      </c>
      <c r="M233" s="174">
        <v>126.41695461618129</v>
      </c>
      <c r="N233" s="174">
        <v>206.37735382577173</v>
      </c>
      <c r="O233" s="175">
        <v>277.74559309016178</v>
      </c>
      <c r="P233" s="35">
        <v>0</v>
      </c>
    </row>
    <row r="234" spans="1:16" x14ac:dyDescent="0.25">
      <c r="A234" s="71"/>
      <c r="B234" s="184"/>
      <c r="C234" s="154"/>
      <c r="D234" s="156"/>
      <c r="E234" s="156"/>
      <c r="F234" s="156"/>
      <c r="G234" s="157"/>
      <c r="H234" s="15"/>
      <c r="I234" s="183"/>
      <c r="J234" s="18"/>
      <c r="K234" s="9"/>
      <c r="L234" s="154"/>
      <c r="M234" s="155"/>
      <c r="N234" s="155"/>
      <c r="O234" s="161"/>
    </row>
    <row r="235" spans="1:16" x14ac:dyDescent="0.25">
      <c r="A235" s="44" t="s">
        <v>42</v>
      </c>
      <c r="B235" s="184"/>
      <c r="C235" s="173">
        <v>9.479037276566542</v>
      </c>
      <c r="D235" s="174">
        <v>10.113195837559207</v>
      </c>
      <c r="E235" s="174">
        <v>12.673932031064462</v>
      </c>
      <c r="F235" s="174">
        <v>10.090234917575637</v>
      </c>
      <c r="G235" s="175">
        <v>42.356400062765857</v>
      </c>
      <c r="I235" s="91">
        <v>24.619628406649628</v>
      </c>
      <c r="J235" s="6"/>
      <c r="K235" s="1">
        <v>0</v>
      </c>
      <c r="L235" s="173">
        <v>9.479037276566542</v>
      </c>
      <c r="M235" s="174">
        <v>19.592233114125747</v>
      </c>
      <c r="N235" s="174">
        <v>32.266165145190207</v>
      </c>
      <c r="O235" s="175">
        <v>42.35640006276585</v>
      </c>
      <c r="P235" s="35">
        <v>0</v>
      </c>
    </row>
    <row r="236" spans="1:16" x14ac:dyDescent="0.25">
      <c r="A236" s="170" t="s">
        <v>128</v>
      </c>
      <c r="B236" s="153"/>
      <c r="C236" s="176">
        <v>0.14606326050174248</v>
      </c>
      <c r="D236" s="177">
        <v>0.16438831886427749</v>
      </c>
      <c r="E236" s="177">
        <v>0.15850261074665012</v>
      </c>
      <c r="F236" s="177">
        <v>0.14138270779240397</v>
      </c>
      <c r="G236" s="178">
        <v>0.15250070970168778</v>
      </c>
      <c r="I236" s="179">
        <v>0.15067573109536422</v>
      </c>
      <c r="J236" s="5"/>
      <c r="K236" s="5">
        <v>0</v>
      </c>
      <c r="L236" s="176">
        <v>0.14606326050174248</v>
      </c>
      <c r="M236" s="177">
        <v>0.1549810559320178</v>
      </c>
      <c r="N236" s="177">
        <v>0.15634547370168342</v>
      </c>
      <c r="O236" s="180">
        <v>0.15250070970168775</v>
      </c>
      <c r="P236" s="35">
        <v>0</v>
      </c>
    </row>
    <row r="237" spans="1:16" x14ac:dyDescent="0.25">
      <c r="A237" s="14"/>
      <c r="B237" s="153"/>
      <c r="C237" s="5"/>
      <c r="D237" s="5"/>
      <c r="E237" s="5"/>
      <c r="F237" s="5"/>
      <c r="G237" s="5"/>
      <c r="I237" s="5"/>
      <c r="J237" s="5"/>
      <c r="K237" s="5">
        <v>0</v>
      </c>
      <c r="L237" s="5"/>
      <c r="M237" s="5"/>
      <c r="N237" s="5"/>
      <c r="O237" s="5"/>
      <c r="P237" s="35">
        <v>0</v>
      </c>
    </row>
    <row r="238" spans="1:16" x14ac:dyDescent="0.25">
      <c r="A238" s="25" t="s">
        <v>180</v>
      </c>
      <c r="B238" s="28"/>
      <c r="C238" s="30" t="s">
        <v>3</v>
      </c>
      <c r="D238" s="31" t="s">
        <v>4</v>
      </c>
      <c r="E238" s="31" t="s">
        <v>5</v>
      </c>
      <c r="F238" s="31" t="s">
        <v>6</v>
      </c>
      <c r="G238" s="64">
        <v>2012</v>
      </c>
      <c r="H238" s="29"/>
      <c r="I238" s="32">
        <v>2011</v>
      </c>
      <c r="J238" s="26"/>
      <c r="K238" s="26">
        <v>0</v>
      </c>
      <c r="L238" s="146" t="s">
        <v>36</v>
      </c>
      <c r="M238" s="147" t="s">
        <v>37</v>
      </c>
      <c r="N238" s="147" t="s">
        <v>38</v>
      </c>
      <c r="O238" s="148" t="s">
        <v>39</v>
      </c>
      <c r="P238" s="35" t="e">
        <v>#VALUE!</v>
      </c>
    </row>
    <row r="239" spans="1:16" x14ac:dyDescent="0.25">
      <c r="A239" s="71"/>
      <c r="B239" s="153"/>
      <c r="C239" s="154"/>
      <c r="D239" s="156"/>
      <c r="E239" s="156"/>
      <c r="F239" s="156"/>
      <c r="G239" s="157"/>
      <c r="H239" s="15"/>
      <c r="I239" s="183"/>
      <c r="J239" s="18"/>
      <c r="K239" s="9">
        <v>0</v>
      </c>
      <c r="L239" s="154"/>
      <c r="M239" s="155"/>
      <c r="N239" s="155"/>
      <c r="O239" s="161"/>
      <c r="P239" s="35">
        <v>0</v>
      </c>
    </row>
    <row r="240" spans="1:16" x14ac:dyDescent="0.25">
      <c r="A240" s="71" t="s">
        <v>175</v>
      </c>
      <c r="B240" s="153"/>
      <c r="C240" s="154"/>
      <c r="D240" s="156"/>
      <c r="E240" s="156"/>
      <c r="F240" s="156"/>
      <c r="G240" s="157"/>
      <c r="H240" s="15"/>
      <c r="I240" s="183"/>
      <c r="J240" s="18"/>
      <c r="K240" s="9">
        <v>0</v>
      </c>
      <c r="L240" s="154"/>
      <c r="M240" s="155"/>
      <c r="N240" s="155"/>
      <c r="O240" s="161"/>
      <c r="P240" s="35">
        <v>0</v>
      </c>
    </row>
    <row r="241" spans="1:16" x14ac:dyDescent="0.25">
      <c r="A241" s="44" t="s">
        <v>176</v>
      </c>
      <c r="B241" s="153"/>
      <c r="C241" s="173">
        <v>40.79210815090903</v>
      </c>
      <c r="D241" s="174">
        <v>53.269341783999792</v>
      </c>
      <c r="E241" s="174">
        <v>75.812039354454299</v>
      </c>
      <c r="F241" s="174">
        <v>80.53579485293011</v>
      </c>
      <c r="G241" s="175">
        <v>250.40928414229322</v>
      </c>
      <c r="I241" s="91">
        <v>157.03506891000001</v>
      </c>
      <c r="J241" s="6"/>
      <c r="K241" s="1">
        <v>0</v>
      </c>
      <c r="L241" s="173">
        <v>40.79210815090903</v>
      </c>
      <c r="M241" s="174">
        <v>94.061449934908822</v>
      </c>
      <c r="N241" s="174">
        <v>169.87348928936314</v>
      </c>
      <c r="O241" s="175">
        <v>250.40928414229325</v>
      </c>
      <c r="P241" s="35">
        <v>0</v>
      </c>
    </row>
    <row r="242" spans="1:16" x14ac:dyDescent="0.25">
      <c r="A242" s="71"/>
      <c r="B242" s="153"/>
      <c r="C242" s="154"/>
      <c r="D242" s="156"/>
      <c r="E242" s="156"/>
      <c r="F242" s="156"/>
      <c r="G242" s="157"/>
      <c r="H242" s="15"/>
      <c r="I242" s="183"/>
      <c r="J242" s="18"/>
      <c r="K242" s="9">
        <v>0</v>
      </c>
      <c r="L242" s="154"/>
      <c r="M242" s="155"/>
      <c r="N242" s="155"/>
      <c r="O242" s="161"/>
      <c r="P242" s="35">
        <v>0</v>
      </c>
    </row>
    <row r="243" spans="1:16" x14ac:dyDescent="0.25">
      <c r="A243" s="44" t="s">
        <v>42</v>
      </c>
      <c r="B243" s="153"/>
      <c r="C243" s="173">
        <v>11.294354462574093</v>
      </c>
      <c r="D243" s="174">
        <v>14.310945371664994</v>
      </c>
      <c r="E243" s="174">
        <v>21.760933668655433</v>
      </c>
      <c r="F243" s="174">
        <v>21.442849745386745</v>
      </c>
      <c r="G243" s="175">
        <v>68.809083248281254</v>
      </c>
      <c r="I243" s="91">
        <v>37.695384522367625</v>
      </c>
      <c r="J243" s="6"/>
      <c r="K243" s="1">
        <v>0</v>
      </c>
      <c r="L243" s="173">
        <v>11.294354462574093</v>
      </c>
      <c r="M243" s="174">
        <v>25.605299834239084</v>
      </c>
      <c r="N243" s="174">
        <v>47.366233502894517</v>
      </c>
      <c r="O243" s="175">
        <v>68.809083248281269</v>
      </c>
      <c r="P243" s="35">
        <v>0</v>
      </c>
    </row>
    <row r="244" spans="1:16" x14ac:dyDescent="0.25">
      <c r="A244" s="170" t="s">
        <v>128</v>
      </c>
      <c r="B244" s="153"/>
      <c r="C244" s="176">
        <v>0.27687596877295501</v>
      </c>
      <c r="D244" s="177">
        <v>0.26865256623019679</v>
      </c>
      <c r="E244" s="177">
        <v>0.28703796724044833</v>
      </c>
      <c r="F244" s="177">
        <v>0.26625241340877631</v>
      </c>
      <c r="G244" s="178">
        <v>0.27478647001435058</v>
      </c>
      <c r="I244" s="179">
        <v>0.24004437215213131</v>
      </c>
      <c r="J244" s="5"/>
      <c r="K244" s="5">
        <v>0</v>
      </c>
      <c r="L244" s="176">
        <v>0.27687596877295501</v>
      </c>
      <c r="M244" s="177">
        <v>0.27221885110168009</v>
      </c>
      <c r="N244" s="177">
        <v>0.27883240463855252</v>
      </c>
      <c r="O244" s="180">
        <v>0.27478647001435064</v>
      </c>
      <c r="P244" s="35">
        <v>0</v>
      </c>
    </row>
    <row r="245" spans="1:16" x14ac:dyDescent="0.25">
      <c r="K245" s="22">
        <v>0</v>
      </c>
      <c r="P245" s="35">
        <v>0</v>
      </c>
    </row>
    <row r="246" spans="1:16" x14ac:dyDescent="0.25">
      <c r="A246" s="25" t="s">
        <v>181</v>
      </c>
      <c r="B246" s="28"/>
      <c r="C246" s="30" t="s">
        <v>3</v>
      </c>
      <c r="D246" s="31" t="s">
        <v>4</v>
      </c>
      <c r="E246" s="31" t="s">
        <v>5</v>
      </c>
      <c r="F246" s="31" t="s">
        <v>6</v>
      </c>
      <c r="G246" s="64">
        <v>2012</v>
      </c>
      <c r="H246" s="29"/>
      <c r="I246" s="32">
        <v>2011</v>
      </c>
      <c r="J246" s="26"/>
      <c r="K246" s="26">
        <v>0</v>
      </c>
      <c r="L246" s="146" t="s">
        <v>36</v>
      </c>
      <c r="M246" s="147" t="s">
        <v>37</v>
      </c>
      <c r="N246" s="147" t="s">
        <v>38</v>
      </c>
      <c r="O246" s="148" t="s">
        <v>39</v>
      </c>
      <c r="P246" s="35" t="e">
        <v>#VALUE!</v>
      </c>
    </row>
    <row r="247" spans="1:16" x14ac:dyDescent="0.25">
      <c r="A247" s="71"/>
      <c r="B247" s="153"/>
      <c r="C247" s="154"/>
      <c r="D247" s="156"/>
      <c r="E247" s="156"/>
      <c r="F247" s="156"/>
      <c r="G247" s="157"/>
      <c r="H247" s="15"/>
      <c r="I247" s="183"/>
      <c r="J247" s="18"/>
      <c r="K247" s="9">
        <v>0</v>
      </c>
      <c r="L247" s="154"/>
      <c r="M247" s="155"/>
      <c r="N247" s="155"/>
      <c r="O247" s="161"/>
      <c r="P247" s="35">
        <v>0</v>
      </c>
    </row>
    <row r="248" spans="1:16" x14ac:dyDescent="0.25">
      <c r="A248" s="71" t="s">
        <v>175</v>
      </c>
      <c r="B248" s="153"/>
      <c r="C248" s="154"/>
      <c r="D248" s="156"/>
      <c r="E248" s="156"/>
      <c r="F248" s="156"/>
      <c r="G248" s="157"/>
      <c r="H248" s="15"/>
      <c r="I248" s="183"/>
      <c r="J248" s="18"/>
      <c r="K248" s="9">
        <v>0</v>
      </c>
      <c r="L248" s="154"/>
      <c r="M248" s="155"/>
      <c r="N248" s="155"/>
      <c r="O248" s="161"/>
      <c r="P248" s="35">
        <v>0</v>
      </c>
    </row>
    <row r="249" spans="1:16" x14ac:dyDescent="0.25">
      <c r="A249" s="71" t="s">
        <v>182</v>
      </c>
      <c r="B249" s="153"/>
      <c r="C249" s="154">
        <v>0</v>
      </c>
      <c r="D249" s="156">
        <v>0</v>
      </c>
      <c r="E249" s="156">
        <v>0</v>
      </c>
      <c r="F249" s="156">
        <v>0</v>
      </c>
      <c r="G249" s="157">
        <v>0</v>
      </c>
      <c r="H249" s="15"/>
      <c r="I249" s="183">
        <v>0</v>
      </c>
      <c r="J249" s="18"/>
      <c r="K249" s="9">
        <v>0</v>
      </c>
      <c r="L249" s="154">
        <v>0</v>
      </c>
      <c r="M249" s="155">
        <v>0</v>
      </c>
      <c r="N249" s="155">
        <v>0</v>
      </c>
      <c r="O249" s="161">
        <v>0</v>
      </c>
      <c r="P249" s="35">
        <v>0</v>
      </c>
    </row>
    <row r="250" spans="1:16" x14ac:dyDescent="0.25">
      <c r="A250" s="71" t="s">
        <v>183</v>
      </c>
      <c r="B250" s="153"/>
      <c r="C250" s="154"/>
      <c r="D250" s="156"/>
      <c r="E250" s="156"/>
      <c r="F250" s="156"/>
      <c r="G250" s="157"/>
      <c r="H250" s="15"/>
      <c r="I250" s="183"/>
      <c r="J250" s="18"/>
      <c r="K250" s="9">
        <v>0</v>
      </c>
      <c r="L250" s="154"/>
      <c r="M250" s="155"/>
      <c r="N250" s="155"/>
      <c r="O250" s="161"/>
      <c r="P250" s="35">
        <v>0</v>
      </c>
    </row>
    <row r="251" spans="1:16" x14ac:dyDescent="0.25">
      <c r="A251" s="71" t="s">
        <v>184</v>
      </c>
      <c r="B251" s="153"/>
      <c r="C251" s="154">
        <v>0</v>
      </c>
      <c r="D251" s="156">
        <v>0</v>
      </c>
      <c r="E251" s="156">
        <v>0</v>
      </c>
      <c r="F251" s="156">
        <v>0</v>
      </c>
      <c r="G251" s="157">
        <v>0</v>
      </c>
      <c r="H251" s="15"/>
      <c r="I251" s="183">
        <v>0</v>
      </c>
      <c r="J251" s="18"/>
      <c r="K251" s="9">
        <v>0</v>
      </c>
      <c r="L251" s="154">
        <v>0</v>
      </c>
      <c r="M251" s="155">
        <v>0</v>
      </c>
      <c r="N251" s="155">
        <v>0</v>
      </c>
      <c r="O251" s="161">
        <v>0</v>
      </c>
      <c r="P251" s="35">
        <v>0</v>
      </c>
    </row>
    <row r="252" spans="1:16" x14ac:dyDescent="0.25">
      <c r="A252" s="71" t="s">
        <v>185</v>
      </c>
      <c r="B252" s="153"/>
      <c r="C252" s="154">
        <v>0.90992435100000002</v>
      </c>
      <c r="D252" s="156">
        <v>0.78080857999999997</v>
      </c>
      <c r="E252" s="156">
        <v>0.44978383999999999</v>
      </c>
      <c r="F252" s="156">
        <v>0.43266787000000007</v>
      </c>
      <c r="G252" s="157">
        <v>2.5731846409999997</v>
      </c>
      <c r="H252" s="15"/>
      <c r="I252" s="183"/>
      <c r="J252" s="18"/>
      <c r="K252" s="9">
        <v>0</v>
      </c>
      <c r="L252" s="154">
        <v>0.90992435100000002</v>
      </c>
      <c r="M252" s="155">
        <v>1.6907329310000001</v>
      </c>
      <c r="N252" s="155">
        <v>2.1405167710000006</v>
      </c>
      <c r="O252" s="161">
        <v>2.573184641000001</v>
      </c>
      <c r="P252" s="35">
        <v>0</v>
      </c>
    </row>
    <row r="253" spans="1:16" x14ac:dyDescent="0.25">
      <c r="A253" s="44" t="s">
        <v>176</v>
      </c>
      <c r="B253" s="153"/>
      <c r="C253" s="173">
        <v>0.90992435100000002</v>
      </c>
      <c r="D253" s="174">
        <v>0.78080857999999997</v>
      </c>
      <c r="E253" s="174">
        <v>0.44978383999999999</v>
      </c>
      <c r="F253" s="174">
        <v>0.43266787000000007</v>
      </c>
      <c r="G253" s="175">
        <v>2.5731846409999997</v>
      </c>
      <c r="I253" s="91">
        <v>10.943489945181812</v>
      </c>
      <c r="J253" s="6"/>
      <c r="K253" s="1">
        <v>0</v>
      </c>
      <c r="L253" s="173">
        <v>0.90992435100000002</v>
      </c>
      <c r="M253" s="174">
        <v>1.6907329310000001</v>
      </c>
      <c r="N253" s="174">
        <v>2.1405167710000006</v>
      </c>
      <c r="O253" s="175">
        <v>2.573184641000001</v>
      </c>
      <c r="P253" s="35">
        <v>0</v>
      </c>
    </row>
    <row r="254" spans="1:16" x14ac:dyDescent="0.25">
      <c r="A254" s="71"/>
      <c r="B254" s="153"/>
      <c r="C254" s="154"/>
      <c r="D254" s="156"/>
      <c r="E254" s="156"/>
      <c r="F254" s="156"/>
      <c r="G254" s="157"/>
      <c r="H254" s="15"/>
      <c r="I254" s="183"/>
      <c r="J254" s="18"/>
      <c r="K254" s="9">
        <v>0</v>
      </c>
      <c r="L254" s="154"/>
      <c r="M254" s="155"/>
      <c r="N254" s="155"/>
      <c r="O254" s="161"/>
      <c r="P254" s="35">
        <v>0</v>
      </c>
    </row>
    <row r="255" spans="1:16" x14ac:dyDescent="0.25">
      <c r="A255" s="71" t="s">
        <v>182</v>
      </c>
      <c r="B255" s="153"/>
      <c r="C255" s="154">
        <v>0</v>
      </c>
      <c r="D255" s="156">
        <v>0</v>
      </c>
      <c r="E255" s="156">
        <v>0</v>
      </c>
      <c r="F255" s="156">
        <v>0</v>
      </c>
      <c r="G255" s="157">
        <v>0</v>
      </c>
      <c r="H255" s="15"/>
      <c r="I255" s="183">
        <v>0</v>
      </c>
      <c r="J255" s="18"/>
      <c r="K255" s="9">
        <v>0</v>
      </c>
      <c r="L255" s="154">
        <v>0</v>
      </c>
      <c r="M255" s="155">
        <v>0</v>
      </c>
      <c r="N255" s="155">
        <v>0</v>
      </c>
      <c r="O255" s="161">
        <v>0</v>
      </c>
      <c r="P255" s="35">
        <v>0</v>
      </c>
    </row>
    <row r="256" spans="1:16" x14ac:dyDescent="0.25">
      <c r="A256" s="71" t="s">
        <v>183</v>
      </c>
      <c r="B256" s="153"/>
      <c r="C256" s="154"/>
      <c r="D256" s="156"/>
      <c r="E256" s="156"/>
      <c r="F256" s="156"/>
      <c r="G256" s="157"/>
      <c r="H256" s="15"/>
      <c r="I256" s="183"/>
      <c r="J256" s="18"/>
      <c r="K256" s="9">
        <v>0</v>
      </c>
      <c r="L256" s="154"/>
      <c r="M256" s="155"/>
      <c r="N256" s="155"/>
      <c r="O256" s="161"/>
      <c r="P256" s="35">
        <v>0</v>
      </c>
    </row>
    <row r="257" spans="1:16" x14ac:dyDescent="0.25">
      <c r="A257" s="71" t="s">
        <v>184</v>
      </c>
      <c r="B257" s="153"/>
      <c r="C257" s="154">
        <v>0</v>
      </c>
      <c r="D257" s="156">
        <v>0</v>
      </c>
      <c r="E257" s="156">
        <v>0</v>
      </c>
      <c r="F257" s="156">
        <v>0</v>
      </c>
      <c r="G257" s="157">
        <v>0</v>
      </c>
      <c r="H257" s="15"/>
      <c r="I257" s="183">
        <v>0</v>
      </c>
      <c r="J257" s="18"/>
      <c r="K257" s="9">
        <v>0</v>
      </c>
      <c r="L257" s="154">
        <v>0</v>
      </c>
      <c r="M257" s="155">
        <v>0</v>
      </c>
      <c r="N257" s="155">
        <v>0</v>
      </c>
      <c r="O257" s="161">
        <v>0</v>
      </c>
      <c r="P257" s="35">
        <v>0</v>
      </c>
    </row>
    <row r="258" spans="1:16" x14ac:dyDescent="0.25">
      <c r="A258" s="71" t="s">
        <v>185</v>
      </c>
      <c r="B258" s="153"/>
      <c r="C258" s="154">
        <v>-2.3858644309999999</v>
      </c>
      <c r="D258" s="156">
        <v>-2.2190484800000005</v>
      </c>
      <c r="E258" s="156">
        <v>-2.2165401199999999</v>
      </c>
      <c r="F258" s="156">
        <v>-2.6038932299999997</v>
      </c>
      <c r="G258" s="157">
        <v>-9.4253462610000014</v>
      </c>
      <c r="H258" s="15"/>
      <c r="I258" s="183">
        <v>-8.6584347162913762</v>
      </c>
      <c r="J258" s="18"/>
      <c r="K258" s="9">
        <v>0</v>
      </c>
      <c r="L258" s="154">
        <v>-2.3858644309999999</v>
      </c>
      <c r="M258" s="155">
        <v>-4.6049129110000004</v>
      </c>
      <c r="N258" s="155">
        <v>-6.8214530310000008</v>
      </c>
      <c r="O258" s="161">
        <v>-9.4253462610000014</v>
      </c>
      <c r="P258" s="35">
        <v>0</v>
      </c>
    </row>
    <row r="259" spans="1:16" x14ac:dyDescent="0.25">
      <c r="A259" s="44" t="s">
        <v>42</v>
      </c>
      <c r="B259" s="153"/>
      <c r="C259" s="173">
        <v>-2.3858644309999999</v>
      </c>
      <c r="D259" s="174">
        <v>-2.2190484800000005</v>
      </c>
      <c r="E259" s="174">
        <v>-2.2165401199999999</v>
      </c>
      <c r="F259" s="174">
        <v>-2.6038932299999997</v>
      </c>
      <c r="G259" s="175">
        <v>-9.4253462610000014</v>
      </c>
      <c r="I259" s="91">
        <v>-8.6584347162913762</v>
      </c>
      <c r="J259" s="6"/>
      <c r="K259" s="1">
        <v>0</v>
      </c>
      <c r="L259" s="173">
        <v>-2.3858644309999999</v>
      </c>
      <c r="M259" s="174">
        <v>-4.6049129110000004</v>
      </c>
      <c r="N259" s="174">
        <v>-6.8214530310000008</v>
      </c>
      <c r="O259" s="175">
        <v>-9.4253462610000014</v>
      </c>
      <c r="P259" s="35">
        <v>0</v>
      </c>
    </row>
    <row r="260" spans="1:16" x14ac:dyDescent="0.25">
      <c r="A260" s="170" t="s">
        <v>128</v>
      </c>
      <c r="B260" s="153"/>
      <c r="C260" s="176">
        <v>-2.6220470178404973</v>
      </c>
      <c r="D260" s="177">
        <v>-2.8419878275415473</v>
      </c>
      <c r="E260" s="177">
        <v>-4.9280119090094479</v>
      </c>
      <c r="F260" s="177">
        <v>-6.0182264747322218</v>
      </c>
      <c r="G260" s="178">
        <v>-3.66291097452575</v>
      </c>
      <c r="I260" s="179">
        <v>-0.79119501728089059</v>
      </c>
      <c r="J260" s="5"/>
      <c r="K260" s="5">
        <v>0</v>
      </c>
      <c r="L260" s="176">
        <v>-2.6220470178404973</v>
      </c>
      <c r="M260" s="177">
        <v>-2.7236193408005489</v>
      </c>
      <c r="N260" s="177">
        <v>-3.186825314063376</v>
      </c>
      <c r="O260" s="180">
        <v>-3.6629109745257482</v>
      </c>
      <c r="P260" s="3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showGridLines="0" zoomScale="70" zoomScaleNormal="70" workbookViewId="0"/>
  </sheetViews>
  <sheetFormatPr defaultColWidth="9.140625" defaultRowHeight="15" x14ac:dyDescent="0.25"/>
  <cols>
    <col min="1" max="1" width="76" style="59" bestFit="1" customWidth="1"/>
    <col min="2" max="2" width="9.28515625" style="23" customWidth="1"/>
    <col min="3" max="3" width="12.85546875" style="22" customWidth="1"/>
    <col min="4" max="4" width="12" style="22" bestFit="1" customWidth="1"/>
    <col min="5" max="6" width="10.85546875" style="22" bestFit="1" customWidth="1"/>
    <col min="7" max="7" width="12.85546875" style="22" bestFit="1" customWidth="1"/>
    <col min="8" max="8" width="6.42578125" style="23" customWidth="1"/>
    <col min="9" max="9" width="12.42578125" style="22" bestFit="1" customWidth="1"/>
    <col min="10" max="10" width="7.7109375" style="22" bestFit="1" customWidth="1"/>
    <col min="11" max="11" width="1.140625" style="22" customWidth="1"/>
    <col min="12" max="15" width="12.85546875" style="22" bestFit="1" customWidth="1"/>
    <col min="16" max="16" width="1.140625" style="35" customWidth="1"/>
    <col min="17" max="16384" width="9.140625" style="24"/>
  </cols>
  <sheetData>
    <row r="1" spans="1:16" x14ac:dyDescent="0.25">
      <c r="A1" s="20" t="s">
        <v>0</v>
      </c>
      <c r="P1" s="24"/>
    </row>
    <row r="2" spans="1:16" x14ac:dyDescent="0.25">
      <c r="A2" s="25" t="s">
        <v>1</v>
      </c>
      <c r="J2" s="26"/>
      <c r="P2" s="24"/>
    </row>
    <row r="3" spans="1:16" x14ac:dyDescent="0.25">
      <c r="A3" s="27" t="s">
        <v>2</v>
      </c>
      <c r="B3" s="29"/>
      <c r="C3" s="30" t="s">
        <v>3</v>
      </c>
      <c r="D3" s="31" t="s">
        <v>4</v>
      </c>
      <c r="E3" s="31" t="s">
        <v>5</v>
      </c>
      <c r="F3" s="31" t="s">
        <v>6</v>
      </c>
      <c r="H3" s="29"/>
      <c r="I3" s="32">
        <v>2012</v>
      </c>
      <c r="J3" s="24"/>
      <c r="K3" s="24"/>
      <c r="L3" s="24"/>
      <c r="M3" s="24"/>
      <c r="N3" s="24"/>
      <c r="O3" s="24"/>
      <c r="P3" s="24"/>
    </row>
    <row r="4" spans="1:16" x14ac:dyDescent="0.25">
      <c r="A4" s="33" t="s">
        <v>7</v>
      </c>
      <c r="B4" s="35"/>
      <c r="C4" s="202">
        <v>775.88124474002188</v>
      </c>
      <c r="D4" s="203">
        <v>990.85668597000006</v>
      </c>
      <c r="E4" s="203">
        <v>1132.1106931216761</v>
      </c>
      <c r="F4" s="204">
        <v>1085.1048178532001</v>
      </c>
      <c r="G4" s="24"/>
      <c r="H4" s="35"/>
      <c r="I4" s="205">
        <v>1264.7337889999999</v>
      </c>
      <c r="J4" s="24"/>
      <c r="K4" s="24"/>
      <c r="L4" s="24"/>
      <c r="M4" s="24"/>
      <c r="N4" s="24"/>
      <c r="O4" s="24"/>
      <c r="P4" s="24"/>
    </row>
    <row r="5" spans="1:16" x14ac:dyDescent="0.25">
      <c r="A5" s="33" t="s">
        <v>8</v>
      </c>
      <c r="B5" s="35"/>
      <c r="C5" s="202">
        <v>1094.5101750000001</v>
      </c>
      <c r="D5" s="203">
        <v>954.03203038999993</v>
      </c>
      <c r="E5" s="203">
        <v>807.98593661681673</v>
      </c>
      <c r="F5" s="204">
        <v>875.49127414680004</v>
      </c>
      <c r="G5" s="24"/>
      <c r="H5" s="35"/>
      <c r="I5" s="205">
        <v>781.47699999999998</v>
      </c>
      <c r="J5" s="24"/>
      <c r="K5" s="24"/>
      <c r="L5" s="24"/>
      <c r="M5" s="24"/>
      <c r="N5" s="24"/>
      <c r="O5" s="24"/>
      <c r="P5" s="24"/>
    </row>
    <row r="6" spans="1:16" x14ac:dyDescent="0.25">
      <c r="A6" s="33" t="s">
        <v>9</v>
      </c>
      <c r="B6" s="35"/>
      <c r="C6" s="202">
        <v>2394.1440610000004</v>
      </c>
      <c r="D6" s="203">
        <v>2221.6191910000002</v>
      </c>
      <c r="E6" s="203">
        <v>2140.0870829999999</v>
      </c>
      <c r="F6" s="204">
        <v>2127.5889429999997</v>
      </c>
      <c r="G6" s="24"/>
      <c r="H6" s="35"/>
      <c r="I6" s="205">
        <v>1752.26914827102</v>
      </c>
      <c r="J6" s="24"/>
      <c r="K6" s="24"/>
      <c r="L6" s="24"/>
      <c r="M6" s="24"/>
      <c r="N6" s="24"/>
      <c r="O6" s="24"/>
      <c r="P6" s="24"/>
    </row>
    <row r="7" spans="1:16" x14ac:dyDescent="0.25">
      <c r="A7" s="33" t="s">
        <v>10</v>
      </c>
      <c r="B7" s="35"/>
      <c r="C7" s="202">
        <v>328.19376699999998</v>
      </c>
      <c r="D7" s="203">
        <v>323.78776699999997</v>
      </c>
      <c r="E7" s="203">
        <v>323.935157</v>
      </c>
      <c r="F7" s="204">
        <v>313.14365700000002</v>
      </c>
      <c r="G7" s="24"/>
      <c r="H7" s="35"/>
      <c r="I7" s="205">
        <v>329.99806800000005</v>
      </c>
      <c r="J7" s="24"/>
      <c r="K7" s="24"/>
      <c r="L7" s="24"/>
      <c r="M7" s="24"/>
      <c r="N7" s="24"/>
      <c r="O7" s="24"/>
      <c r="P7" s="24"/>
    </row>
    <row r="8" spans="1:16" x14ac:dyDescent="0.25">
      <c r="A8" s="33" t="s">
        <v>11</v>
      </c>
      <c r="B8" s="35"/>
      <c r="C8" s="202">
        <v>602.78616713999986</v>
      </c>
      <c r="D8" s="203">
        <v>542.51999902999989</v>
      </c>
      <c r="E8" s="203">
        <v>594.83159442573651</v>
      </c>
      <c r="F8" s="204">
        <v>513.31194347850646</v>
      </c>
      <c r="G8" s="24"/>
      <c r="H8" s="35"/>
      <c r="I8" s="205">
        <v>463.51847150667999</v>
      </c>
      <c r="J8" s="24"/>
      <c r="K8" s="24"/>
      <c r="L8" s="24"/>
      <c r="M8" s="24"/>
      <c r="N8" s="24"/>
      <c r="O8" s="24"/>
      <c r="P8" s="24"/>
    </row>
    <row r="9" spans="1:16" x14ac:dyDescent="0.25">
      <c r="A9" s="44" t="s">
        <v>12</v>
      </c>
      <c r="B9" s="35"/>
      <c r="C9" s="226">
        <v>5195.515414880022</v>
      </c>
      <c r="D9" s="227">
        <v>5032.8156733899996</v>
      </c>
      <c r="E9" s="227">
        <v>4998.9504641642297</v>
      </c>
      <c r="F9" s="228">
        <v>4914.6406354785067</v>
      </c>
      <c r="G9" s="24"/>
      <c r="H9" s="35"/>
      <c r="I9" s="215">
        <v>4591.9964767776992</v>
      </c>
      <c r="J9" s="24"/>
      <c r="K9" s="24"/>
      <c r="L9" s="24"/>
      <c r="M9" s="24"/>
      <c r="N9" s="24"/>
      <c r="O9" s="24"/>
      <c r="P9" s="24"/>
    </row>
    <row r="10" spans="1:16" x14ac:dyDescent="0.25">
      <c r="A10" s="33"/>
      <c r="B10" s="35"/>
      <c r="C10" s="202"/>
      <c r="D10" s="203"/>
      <c r="E10" s="203"/>
      <c r="F10" s="204"/>
      <c r="G10" s="24"/>
      <c r="H10" s="35"/>
      <c r="I10" s="205"/>
      <c r="J10" s="24"/>
      <c r="K10" s="24"/>
      <c r="L10" s="24"/>
      <c r="M10" s="24"/>
      <c r="N10" s="24"/>
      <c r="O10" s="24"/>
      <c r="P10" s="24"/>
    </row>
    <row r="11" spans="1:16" x14ac:dyDescent="0.25">
      <c r="A11" s="33" t="s">
        <v>13</v>
      </c>
      <c r="B11" s="35"/>
      <c r="C11" s="202">
        <v>1487.319379</v>
      </c>
      <c r="D11" s="203">
        <v>1510.1780260400001</v>
      </c>
      <c r="E11" s="203">
        <v>1521.2921719999999</v>
      </c>
      <c r="F11" s="204">
        <v>1710.5326949999999</v>
      </c>
      <c r="G11" s="24"/>
      <c r="H11" s="35"/>
      <c r="I11" s="205">
        <v>1439.0552110000001</v>
      </c>
      <c r="J11" s="24"/>
      <c r="K11" s="24"/>
      <c r="L11" s="24"/>
      <c r="M11" s="24"/>
      <c r="N11" s="24"/>
      <c r="O11" s="24"/>
      <c r="P11" s="24"/>
    </row>
    <row r="12" spans="1:16" x14ac:dyDescent="0.25">
      <c r="A12" s="33" t="s">
        <v>14</v>
      </c>
      <c r="B12" s="35"/>
      <c r="C12" s="202">
        <v>274.65995299999997</v>
      </c>
      <c r="D12" s="203">
        <v>279.06897239</v>
      </c>
      <c r="E12" s="203">
        <v>277.0569884112</v>
      </c>
      <c r="F12" s="204">
        <v>280.01768400000003</v>
      </c>
      <c r="G12" s="24"/>
      <c r="H12" s="35"/>
      <c r="I12" s="205">
        <v>269.05842999999999</v>
      </c>
      <c r="J12" s="24"/>
      <c r="K12" s="24"/>
      <c r="L12" s="24"/>
      <c r="M12" s="24"/>
      <c r="N12" s="24"/>
      <c r="O12" s="24"/>
      <c r="P12" s="24"/>
    </row>
    <row r="13" spans="1:16" x14ac:dyDescent="0.25">
      <c r="A13" s="33" t="s">
        <v>15</v>
      </c>
      <c r="B13" s="35"/>
      <c r="C13" s="202">
        <v>282.005289</v>
      </c>
      <c r="D13" s="203">
        <v>338.04449295999996</v>
      </c>
      <c r="E13" s="203">
        <v>424.48500000000001</v>
      </c>
      <c r="F13" s="204">
        <v>502.21</v>
      </c>
      <c r="G13" s="24"/>
      <c r="H13" s="35"/>
      <c r="I13" s="205">
        <v>282.005289</v>
      </c>
      <c r="J13" s="24"/>
      <c r="K13" s="24"/>
      <c r="L13" s="24"/>
      <c r="M13" s="24"/>
      <c r="N13" s="24"/>
      <c r="O13" s="24"/>
      <c r="P13" s="24"/>
    </row>
    <row r="14" spans="1:16" x14ac:dyDescent="0.25">
      <c r="A14" s="33" t="s">
        <v>16</v>
      </c>
      <c r="B14" s="35"/>
      <c r="C14" s="202">
        <v>3.1168589999999998</v>
      </c>
      <c r="D14" s="203">
        <v>3.1168589999999998</v>
      </c>
      <c r="E14" s="203">
        <v>3.1168589999999998</v>
      </c>
      <c r="F14" s="204">
        <v>3.1168589999999998</v>
      </c>
      <c r="G14" s="24"/>
      <c r="H14" s="35"/>
      <c r="I14" s="205">
        <v>3.1168589999999998</v>
      </c>
      <c r="J14" s="24"/>
      <c r="K14" s="24"/>
      <c r="L14" s="24"/>
      <c r="M14" s="24"/>
      <c r="N14" s="24"/>
      <c r="O14" s="24"/>
      <c r="P14" s="24"/>
    </row>
    <row r="15" spans="1:16" x14ac:dyDescent="0.25">
      <c r="A15" s="33" t="s">
        <v>17</v>
      </c>
      <c r="B15" s="35"/>
      <c r="C15" s="202">
        <v>245.750058</v>
      </c>
      <c r="D15" s="203">
        <v>276.05825500000003</v>
      </c>
      <c r="E15" s="203">
        <v>303.456388</v>
      </c>
      <c r="F15" s="204">
        <v>204.36940000000001</v>
      </c>
      <c r="G15" s="24"/>
      <c r="H15" s="35"/>
      <c r="I15" s="205">
        <v>61.24259247380018</v>
      </c>
      <c r="J15" s="24"/>
      <c r="K15" s="24"/>
      <c r="L15" s="24"/>
      <c r="M15" s="24"/>
      <c r="N15" s="24"/>
      <c r="O15" s="24"/>
      <c r="P15" s="24"/>
    </row>
    <row r="16" spans="1:16" x14ac:dyDescent="0.25">
      <c r="A16" s="44" t="s">
        <v>18</v>
      </c>
      <c r="B16" s="35"/>
      <c r="C16" s="226">
        <v>2292.8515379999999</v>
      </c>
      <c r="D16" s="227">
        <v>2406.46660539</v>
      </c>
      <c r="E16" s="227">
        <v>2529.4074074112004</v>
      </c>
      <c r="F16" s="228">
        <v>2700.2466380000001</v>
      </c>
      <c r="G16" s="24"/>
      <c r="H16" s="35"/>
      <c r="I16" s="215">
        <v>2054.4783814738003</v>
      </c>
      <c r="J16" s="24"/>
      <c r="K16" s="24"/>
      <c r="L16" s="24"/>
      <c r="M16" s="24"/>
      <c r="N16" s="24"/>
      <c r="O16" s="24"/>
      <c r="P16" s="24"/>
    </row>
    <row r="17" spans="1:16" x14ac:dyDescent="0.25">
      <c r="A17" s="33"/>
      <c r="B17" s="35"/>
      <c r="C17" s="202"/>
      <c r="D17" s="203"/>
      <c r="E17" s="203"/>
      <c r="F17" s="204"/>
      <c r="G17" s="24"/>
      <c r="H17" s="35"/>
      <c r="I17" s="205"/>
      <c r="J17" s="24"/>
      <c r="K17" s="24"/>
      <c r="L17" s="24"/>
      <c r="M17" s="24"/>
      <c r="N17" s="24"/>
      <c r="O17" s="24"/>
      <c r="P17" s="24"/>
    </row>
    <row r="18" spans="1:16" x14ac:dyDescent="0.25">
      <c r="A18" s="49" t="s">
        <v>19</v>
      </c>
      <c r="B18" s="35"/>
      <c r="C18" s="226">
        <v>7488.3669528800219</v>
      </c>
      <c r="D18" s="227">
        <v>7439.2822787799996</v>
      </c>
      <c r="E18" s="227">
        <v>7528.3578715754302</v>
      </c>
      <c r="F18" s="228">
        <v>7614.8872734785073</v>
      </c>
      <c r="G18" s="24"/>
      <c r="H18" s="35"/>
      <c r="I18" s="215">
        <v>6646.4748582514994</v>
      </c>
      <c r="J18" s="24"/>
      <c r="K18" s="24"/>
      <c r="L18" s="24"/>
      <c r="M18" s="24"/>
      <c r="N18" s="24"/>
      <c r="O18" s="24"/>
      <c r="P18" s="24"/>
    </row>
    <row r="19" spans="1:16" x14ac:dyDescent="0.25">
      <c r="A19" s="33"/>
      <c r="B19" s="35"/>
      <c r="C19" s="202"/>
      <c r="D19" s="203"/>
      <c r="E19" s="203"/>
      <c r="F19" s="204"/>
      <c r="G19" s="24"/>
      <c r="H19" s="35"/>
      <c r="I19" s="205"/>
      <c r="J19" s="24"/>
      <c r="K19" s="24"/>
      <c r="L19" s="24"/>
      <c r="M19" s="24"/>
      <c r="N19" s="24"/>
      <c r="O19" s="24"/>
      <c r="P19" s="24"/>
    </row>
    <row r="20" spans="1:16" x14ac:dyDescent="0.25">
      <c r="A20" s="33" t="s">
        <v>20</v>
      </c>
      <c r="B20" s="35"/>
      <c r="C20" s="202">
        <v>2290.6894609999999</v>
      </c>
      <c r="D20" s="203">
        <v>2581.1422334699996</v>
      </c>
      <c r="E20" s="203">
        <v>2857.6786239907001</v>
      </c>
      <c r="F20" s="204">
        <v>3094.9621290000005</v>
      </c>
      <c r="G20" s="24"/>
      <c r="H20" s="35"/>
      <c r="I20" s="205">
        <v>2006.9502320000001</v>
      </c>
      <c r="J20" s="24"/>
      <c r="K20" s="24"/>
      <c r="L20" s="24"/>
      <c r="M20" s="24"/>
      <c r="N20" s="24"/>
      <c r="O20" s="24"/>
      <c r="P20" s="24"/>
    </row>
    <row r="21" spans="1:16" x14ac:dyDescent="0.25">
      <c r="A21" s="33" t="s">
        <v>21</v>
      </c>
      <c r="B21" s="35"/>
      <c r="C21" s="202">
        <v>1968.4171025100002</v>
      </c>
      <c r="D21" s="203">
        <v>1682.37150167</v>
      </c>
      <c r="E21" s="203">
        <v>1503.2887501547509</v>
      </c>
      <c r="F21" s="204">
        <v>1373.3628170395839</v>
      </c>
      <c r="G21" s="24"/>
      <c r="H21" s="35"/>
      <c r="I21" s="205">
        <v>1267.3711269961202</v>
      </c>
      <c r="J21" s="24"/>
      <c r="K21" s="24"/>
      <c r="L21" s="24"/>
      <c r="M21" s="24"/>
      <c r="N21" s="24"/>
      <c r="O21" s="24"/>
      <c r="P21" s="24"/>
    </row>
    <row r="22" spans="1:16" x14ac:dyDescent="0.25">
      <c r="A22" s="33" t="s">
        <v>22</v>
      </c>
      <c r="B22" s="35"/>
      <c r="C22" s="202">
        <v>77.70354469999981</v>
      </c>
      <c r="D22" s="203">
        <v>113.12199399999999</v>
      </c>
      <c r="E22" s="203">
        <v>70.766249919139867</v>
      </c>
      <c r="F22" s="204">
        <v>84.682004851307866</v>
      </c>
      <c r="G22" s="24"/>
      <c r="H22" s="35"/>
      <c r="I22" s="205">
        <v>77.139013509859709</v>
      </c>
      <c r="J22" s="24"/>
      <c r="K22" s="24"/>
      <c r="L22" s="24"/>
      <c r="M22" s="24"/>
      <c r="N22" s="24"/>
      <c r="O22" s="24"/>
      <c r="P22" s="24"/>
    </row>
    <row r="23" spans="1:16" x14ac:dyDescent="0.25">
      <c r="A23" s="44" t="s">
        <v>23</v>
      </c>
      <c r="B23" s="35"/>
      <c r="C23" s="226">
        <v>4336.8101082100002</v>
      </c>
      <c r="D23" s="227">
        <v>4376.63572914</v>
      </c>
      <c r="E23" s="227">
        <v>4431.7336240645909</v>
      </c>
      <c r="F23" s="228">
        <v>4553.0069508908928</v>
      </c>
      <c r="G23" s="24"/>
      <c r="H23" s="35"/>
      <c r="I23" s="215">
        <v>3351.4603725059801</v>
      </c>
      <c r="J23" s="24"/>
      <c r="K23" s="24"/>
      <c r="L23" s="24"/>
      <c r="M23" s="24"/>
      <c r="N23" s="24"/>
      <c r="O23" s="24"/>
      <c r="P23" s="24"/>
    </row>
    <row r="24" spans="1:16" x14ac:dyDescent="0.25">
      <c r="A24" s="33"/>
      <c r="B24" s="35"/>
      <c r="C24" s="202"/>
      <c r="D24" s="203"/>
      <c r="E24" s="203"/>
      <c r="F24" s="204"/>
      <c r="G24" s="24"/>
      <c r="H24" s="35"/>
      <c r="I24" s="205"/>
      <c r="J24" s="24"/>
      <c r="K24" s="24"/>
      <c r="L24" s="24"/>
      <c r="M24" s="24"/>
      <c r="N24" s="24"/>
      <c r="O24" s="24"/>
      <c r="P24" s="24"/>
    </row>
    <row r="25" spans="1:16" x14ac:dyDescent="0.25">
      <c r="A25" s="33" t="s">
        <v>24</v>
      </c>
      <c r="B25" s="35"/>
      <c r="C25" s="202">
        <v>432.773616</v>
      </c>
      <c r="D25" s="203">
        <v>361.581029</v>
      </c>
      <c r="E25" s="203">
        <v>365.71785399999999</v>
      </c>
      <c r="F25" s="204">
        <v>217.01182999999997</v>
      </c>
      <c r="G25" s="24"/>
      <c r="H25" s="35"/>
      <c r="I25" s="205">
        <v>510.704004</v>
      </c>
      <c r="J25" s="24"/>
      <c r="K25" s="24"/>
      <c r="L25" s="24"/>
      <c r="M25" s="24"/>
      <c r="N25" s="24"/>
      <c r="O25" s="24"/>
      <c r="P25" s="24"/>
    </row>
    <row r="26" spans="1:16" x14ac:dyDescent="0.25">
      <c r="A26" s="33" t="s">
        <v>25</v>
      </c>
      <c r="B26" s="35"/>
      <c r="C26" s="202">
        <v>261.31741099999999</v>
      </c>
      <c r="D26" s="203">
        <v>238.40304900000001</v>
      </c>
      <c r="E26" s="203">
        <v>257.195111</v>
      </c>
      <c r="F26" s="204">
        <v>217.80423400000004</v>
      </c>
      <c r="G26" s="24"/>
      <c r="H26" s="35"/>
      <c r="I26" s="205">
        <v>253.59805500000002</v>
      </c>
      <c r="J26" s="24"/>
      <c r="K26" s="24"/>
      <c r="L26" s="24"/>
      <c r="M26" s="24"/>
      <c r="N26" s="24"/>
      <c r="O26" s="24"/>
      <c r="P26" s="24"/>
    </row>
    <row r="27" spans="1:16" x14ac:dyDescent="0.25">
      <c r="A27" s="44" t="s">
        <v>26</v>
      </c>
      <c r="B27" s="35"/>
      <c r="C27" s="226">
        <v>694.09102699999994</v>
      </c>
      <c r="D27" s="227">
        <v>599.98407799999995</v>
      </c>
      <c r="E27" s="227">
        <v>622.91296499999999</v>
      </c>
      <c r="F27" s="228">
        <v>434.81606399999998</v>
      </c>
      <c r="G27" s="24"/>
      <c r="H27" s="35"/>
      <c r="I27" s="215">
        <v>764.30205899999999</v>
      </c>
      <c r="J27" s="24"/>
      <c r="K27" s="24"/>
      <c r="L27" s="24"/>
      <c r="M27" s="24"/>
      <c r="N27" s="24"/>
      <c r="O27" s="24"/>
      <c r="P27" s="24"/>
    </row>
    <row r="28" spans="1:16" x14ac:dyDescent="0.25">
      <c r="A28" s="33"/>
      <c r="B28" s="35"/>
      <c r="C28" s="202"/>
      <c r="D28" s="203"/>
      <c r="E28" s="203"/>
      <c r="F28" s="204"/>
      <c r="G28" s="24"/>
      <c r="H28" s="35"/>
      <c r="I28" s="205"/>
      <c r="J28" s="24"/>
      <c r="K28" s="24"/>
      <c r="L28" s="24"/>
      <c r="M28" s="24"/>
      <c r="N28" s="24"/>
      <c r="O28" s="24"/>
      <c r="P28" s="24"/>
    </row>
    <row r="29" spans="1:16" x14ac:dyDescent="0.25">
      <c r="A29" s="44" t="s">
        <v>27</v>
      </c>
      <c r="B29" s="35"/>
      <c r="C29" s="226">
        <v>459.36238400000002</v>
      </c>
      <c r="D29" s="227">
        <v>446.358475</v>
      </c>
      <c r="E29" s="227">
        <v>453.93867045619737</v>
      </c>
      <c r="F29" s="228">
        <v>611.52618000000007</v>
      </c>
      <c r="G29" s="24"/>
      <c r="H29" s="35"/>
      <c r="I29" s="215">
        <v>424.45299999999997</v>
      </c>
      <c r="J29" s="24"/>
      <c r="K29" s="24"/>
      <c r="L29" s="24"/>
      <c r="M29" s="24"/>
      <c r="N29" s="24"/>
      <c r="O29" s="24"/>
      <c r="P29" s="24"/>
    </row>
    <row r="30" spans="1:16" x14ac:dyDescent="0.25">
      <c r="A30" s="33"/>
      <c r="B30" s="35"/>
      <c r="C30" s="202"/>
      <c r="D30" s="203"/>
      <c r="E30" s="203"/>
      <c r="F30" s="204"/>
      <c r="G30" s="24"/>
      <c r="H30" s="35"/>
      <c r="I30" s="205"/>
      <c r="J30" s="24"/>
      <c r="K30" s="24"/>
      <c r="L30" s="24"/>
      <c r="M30" s="24"/>
      <c r="N30" s="24"/>
      <c r="O30" s="24"/>
      <c r="P30" s="24"/>
    </row>
    <row r="31" spans="1:16" x14ac:dyDescent="0.25">
      <c r="A31" s="33" t="s">
        <v>28</v>
      </c>
      <c r="B31" s="35"/>
      <c r="C31" s="202">
        <v>131.15031880000018</v>
      </c>
      <c r="D31" s="203">
        <v>131.15031880000018</v>
      </c>
      <c r="E31" s="203">
        <v>131.14939999999999</v>
      </c>
      <c r="F31" s="204">
        <v>131.14939999999999</v>
      </c>
      <c r="G31" s="24"/>
      <c r="H31" s="35"/>
      <c r="I31" s="205">
        <v>131.15039899999999</v>
      </c>
      <c r="J31" s="24"/>
      <c r="K31" s="24"/>
      <c r="L31" s="24"/>
      <c r="M31" s="24"/>
      <c r="N31" s="24"/>
      <c r="O31" s="24"/>
      <c r="P31" s="24"/>
    </row>
    <row r="32" spans="1:16" x14ac:dyDescent="0.25">
      <c r="A32" s="33" t="s">
        <v>29</v>
      </c>
      <c r="B32" s="35"/>
      <c r="C32" s="202">
        <v>-3.2749999999999999</v>
      </c>
      <c r="D32" s="203">
        <v>-3.2749999999999999</v>
      </c>
      <c r="E32" s="203">
        <v>-3.2749999999999999</v>
      </c>
      <c r="F32" s="204">
        <v>-3.2749999999999999</v>
      </c>
      <c r="G32" s="24"/>
      <c r="H32" s="35"/>
      <c r="I32" s="205">
        <v>-3.2749999999999999</v>
      </c>
      <c r="J32" s="24"/>
      <c r="K32" s="24"/>
      <c r="L32" s="24"/>
      <c r="M32" s="24"/>
      <c r="N32" s="24"/>
      <c r="O32" s="24"/>
      <c r="P32" s="24"/>
    </row>
    <row r="33" spans="1:16" x14ac:dyDescent="0.25">
      <c r="A33" s="33" t="s">
        <v>30</v>
      </c>
      <c r="B33" s="35"/>
      <c r="C33" s="202">
        <v>242.295941</v>
      </c>
      <c r="D33" s="203">
        <v>253.79244</v>
      </c>
      <c r="E33" s="203">
        <v>253.79344033999999</v>
      </c>
      <c r="F33" s="204">
        <v>288.73683</v>
      </c>
      <c r="G33" s="24"/>
      <c r="H33" s="35"/>
      <c r="I33" s="205">
        <v>225.46907400000001</v>
      </c>
      <c r="J33" s="24"/>
      <c r="K33" s="24"/>
      <c r="L33" s="24"/>
      <c r="M33" s="24"/>
      <c r="N33" s="24"/>
      <c r="O33" s="24"/>
    </row>
    <row r="34" spans="1:16" x14ac:dyDescent="0.25">
      <c r="A34" s="33" t="s">
        <v>31</v>
      </c>
      <c r="B34" s="35"/>
      <c r="C34" s="202">
        <v>1077.3159110000001</v>
      </c>
      <c r="D34" s="203">
        <v>1092.6285425900001</v>
      </c>
      <c r="E34" s="203">
        <v>1088.0241080000001</v>
      </c>
      <c r="F34" s="204">
        <v>1089.4993529999999</v>
      </c>
      <c r="G34" s="24"/>
      <c r="H34" s="35"/>
      <c r="I34" s="205">
        <v>1052.09301162</v>
      </c>
      <c r="J34" s="24"/>
      <c r="K34" s="24"/>
      <c r="L34" s="24"/>
      <c r="M34" s="24"/>
      <c r="N34" s="24"/>
      <c r="O34" s="24"/>
    </row>
    <row r="35" spans="1:16" x14ac:dyDescent="0.25">
      <c r="A35" s="33" t="s">
        <v>32</v>
      </c>
      <c r="B35" s="35"/>
      <c r="C35" s="202">
        <v>550.61625687002208</v>
      </c>
      <c r="D35" s="203">
        <v>542.00821475000009</v>
      </c>
      <c r="E35" s="203">
        <v>550.08067227999993</v>
      </c>
      <c r="F35" s="204">
        <v>509.42750468041595</v>
      </c>
      <c r="G35" s="24"/>
      <c r="H35" s="35"/>
      <c r="I35" s="205">
        <v>700.82105584401995</v>
      </c>
      <c r="J35" s="24"/>
      <c r="K35" s="24"/>
      <c r="L35" s="24"/>
      <c r="M35" s="24"/>
      <c r="N35" s="24"/>
      <c r="O35" s="24"/>
    </row>
    <row r="36" spans="1:16" x14ac:dyDescent="0.25">
      <c r="A36" s="44" t="s">
        <v>33</v>
      </c>
      <c r="B36" s="35"/>
      <c r="C36" s="229">
        <v>1998.1034276700225</v>
      </c>
      <c r="D36" s="210">
        <v>2016.3045161400005</v>
      </c>
      <c r="E36" s="210">
        <v>2019.77262062</v>
      </c>
      <c r="F36" s="211">
        <v>2015.5380876804159</v>
      </c>
      <c r="G36" s="24"/>
      <c r="H36" s="35"/>
      <c r="I36" s="215">
        <v>2106.2585404640199</v>
      </c>
      <c r="J36" s="24"/>
      <c r="K36" s="24"/>
      <c r="L36" s="24"/>
      <c r="M36" s="24"/>
      <c r="N36" s="24"/>
      <c r="O36" s="24"/>
    </row>
    <row r="37" spans="1:16" x14ac:dyDescent="0.25">
      <c r="A37" s="664" t="s">
        <v>34</v>
      </c>
      <c r="B37" s="35"/>
      <c r="C37" s="230">
        <v>7488.3669468800235</v>
      </c>
      <c r="D37" s="219">
        <v>7439.28279828</v>
      </c>
      <c r="E37" s="219">
        <v>7528.3578801407875</v>
      </c>
      <c r="F37" s="220">
        <v>7614.8872825713079</v>
      </c>
      <c r="G37" s="24"/>
      <c r="H37" s="35"/>
      <c r="I37" s="231">
        <v>6646.4739719699992</v>
      </c>
      <c r="J37" s="24"/>
      <c r="K37" s="24"/>
      <c r="L37" s="24"/>
      <c r="M37" s="24"/>
      <c r="N37" s="24"/>
      <c r="O37" s="24"/>
    </row>
    <row r="38" spans="1:16" x14ac:dyDescent="0.25">
      <c r="A38" s="58"/>
      <c r="B38" s="35"/>
      <c r="C38" s="24"/>
      <c r="D38" s="24"/>
      <c r="E38" s="24"/>
      <c r="F38" s="24"/>
      <c r="G38" s="24"/>
      <c r="H38" s="35"/>
      <c r="I38" s="24"/>
      <c r="J38" s="24"/>
      <c r="K38" s="24"/>
      <c r="L38" s="24"/>
      <c r="M38" s="24"/>
      <c r="N38" s="24"/>
      <c r="O38" s="24"/>
    </row>
    <row r="40" spans="1:16" x14ac:dyDescent="0.25">
      <c r="A40" s="60" t="s">
        <v>35</v>
      </c>
      <c r="B40" s="29"/>
      <c r="C40" s="30" t="s">
        <v>3</v>
      </c>
      <c r="D40" s="31" t="s">
        <v>4</v>
      </c>
      <c r="E40" s="31" t="s">
        <v>5</v>
      </c>
      <c r="F40" s="31" t="s">
        <v>6</v>
      </c>
      <c r="G40" s="64">
        <v>2013</v>
      </c>
      <c r="H40" s="29"/>
      <c r="I40" s="32">
        <v>2012</v>
      </c>
      <c r="J40" s="1"/>
      <c r="K40" s="28"/>
      <c r="L40" s="61" t="s">
        <v>36</v>
      </c>
      <c r="M40" s="62" t="s">
        <v>37</v>
      </c>
      <c r="N40" s="62" t="s">
        <v>38</v>
      </c>
      <c r="O40" s="63" t="s">
        <v>39</v>
      </c>
    </row>
    <row r="41" spans="1:16" x14ac:dyDescent="0.25">
      <c r="A41" s="65"/>
      <c r="C41" s="66"/>
      <c r="D41" s="67"/>
      <c r="E41" s="67"/>
      <c r="F41" s="67"/>
      <c r="G41" s="232"/>
      <c r="I41" s="69"/>
      <c r="J41" s="2"/>
      <c r="K41" s="23">
        <v>0</v>
      </c>
      <c r="L41" s="66"/>
      <c r="M41" s="67"/>
      <c r="N41" s="67"/>
      <c r="O41" s="70"/>
    </row>
    <row r="42" spans="1:16" x14ac:dyDescent="0.25">
      <c r="A42" s="71" t="s">
        <v>40</v>
      </c>
      <c r="C42" s="72">
        <v>2081.9451351158095</v>
      </c>
      <c r="D42" s="73">
        <v>2167.7234250262763</v>
      </c>
      <c r="E42" s="73">
        <v>2058.1886138396981</v>
      </c>
      <c r="F42" s="73">
        <v>2818.8633020432853</v>
      </c>
      <c r="G42" s="233">
        <v>9126.7204760250679</v>
      </c>
      <c r="I42" s="75">
        <v>8290.1466351248582</v>
      </c>
      <c r="J42" s="3"/>
      <c r="K42" s="23">
        <v>0</v>
      </c>
      <c r="L42" s="72">
        <v>2081.9451351158095</v>
      </c>
      <c r="M42" s="73">
        <v>4249.6685601420859</v>
      </c>
      <c r="N42" s="73">
        <v>6307.8571739817835</v>
      </c>
      <c r="O42" s="76">
        <v>9126.7204760250679</v>
      </c>
      <c r="P42" s="35">
        <v>0</v>
      </c>
    </row>
    <row r="43" spans="1:16" x14ac:dyDescent="0.25">
      <c r="A43" s="71" t="s">
        <v>41</v>
      </c>
      <c r="C43" s="72">
        <v>1764.0631524349174</v>
      </c>
      <c r="D43" s="73">
        <v>1907.7305701083374</v>
      </c>
      <c r="E43" s="73">
        <v>1813.2585369824783</v>
      </c>
      <c r="F43" s="73">
        <v>2471.3817964469777</v>
      </c>
      <c r="G43" s="233">
        <v>7956.4340559727116</v>
      </c>
      <c r="I43" s="75">
        <v>7220.1073642692336</v>
      </c>
      <c r="J43" s="3"/>
      <c r="K43" s="23">
        <v>0</v>
      </c>
      <c r="L43" s="72">
        <v>1764.0631524349174</v>
      </c>
      <c r="M43" s="73">
        <v>3671.7937225432547</v>
      </c>
      <c r="N43" s="73">
        <v>5485.0522595257335</v>
      </c>
      <c r="O43" s="76">
        <v>7956.4340559727116</v>
      </c>
      <c r="P43" s="35">
        <v>0</v>
      </c>
    </row>
    <row r="44" spans="1:16" x14ac:dyDescent="0.25">
      <c r="A44" s="207" t="s">
        <v>42</v>
      </c>
      <c r="C44" s="234">
        <v>317.88198268089218</v>
      </c>
      <c r="D44" s="235">
        <v>259.99285491793898</v>
      </c>
      <c r="E44" s="235">
        <v>244.93007685721977</v>
      </c>
      <c r="F44" s="235">
        <v>347.48150559630767</v>
      </c>
      <c r="G44" s="236">
        <v>1170.2864200523563</v>
      </c>
      <c r="I44" s="80">
        <v>1070.0392708556242</v>
      </c>
      <c r="J44" s="4"/>
      <c r="K44" s="23">
        <v>2.0463630789890885E-12</v>
      </c>
      <c r="L44" s="77">
        <v>317.88198268089218</v>
      </c>
      <c r="M44" s="78">
        <v>577.87483759883116</v>
      </c>
      <c r="N44" s="78">
        <v>822.80491445605003</v>
      </c>
      <c r="O44" s="79">
        <v>1170.2864200523563</v>
      </c>
      <c r="P44" s="35">
        <v>0</v>
      </c>
    </row>
    <row r="45" spans="1:16" x14ac:dyDescent="0.25">
      <c r="A45" s="81" t="s">
        <v>43</v>
      </c>
      <c r="C45" s="82">
        <v>0.15268509112907522</v>
      </c>
      <c r="D45" s="83">
        <v>0.11993820425444147</v>
      </c>
      <c r="E45" s="83">
        <v>0.11900273629455427</v>
      </c>
      <c r="F45" s="83">
        <v>0.12327008029954192</v>
      </c>
      <c r="G45" s="237">
        <v>0.12822639009560721</v>
      </c>
      <c r="I45" s="85">
        <v>0.12907362414096893</v>
      </c>
      <c r="J45" s="5"/>
      <c r="K45" s="23">
        <v>2.2204460492503131E-16</v>
      </c>
      <c r="L45" s="82">
        <v>0.15268509112907522</v>
      </c>
      <c r="M45" s="83">
        <v>0.1359811546290354</v>
      </c>
      <c r="N45" s="83">
        <v>0.1304412721724105</v>
      </c>
      <c r="O45" s="86">
        <v>0.12822639009560721</v>
      </c>
      <c r="P45" s="35">
        <v>0</v>
      </c>
    </row>
    <row r="46" spans="1:16" x14ac:dyDescent="0.25">
      <c r="A46" s="81"/>
      <c r="B46" s="87"/>
      <c r="C46" s="82"/>
      <c r="D46" s="83"/>
      <c r="E46" s="83"/>
      <c r="F46" s="83"/>
      <c r="G46" s="237"/>
      <c r="H46" s="87"/>
      <c r="I46" s="85"/>
      <c r="J46" s="5"/>
      <c r="K46" s="23">
        <v>0</v>
      </c>
      <c r="L46" s="82"/>
      <c r="M46" s="83"/>
      <c r="N46" s="83"/>
      <c r="O46" s="86"/>
      <c r="P46" s="35">
        <v>0</v>
      </c>
    </row>
    <row r="47" spans="1:16" x14ac:dyDescent="0.25">
      <c r="A47" s="71" t="s">
        <v>44</v>
      </c>
      <c r="C47" s="665">
        <v>-91.85063932967428</v>
      </c>
      <c r="D47" s="666">
        <v>-93.115200587826251</v>
      </c>
      <c r="E47" s="666">
        <v>-80.396413062898048</v>
      </c>
      <c r="F47" s="666">
        <v>-108.432550419444</v>
      </c>
      <c r="G47" s="671">
        <v>-373.79480339984258</v>
      </c>
      <c r="H47" s="660"/>
      <c r="I47" s="670">
        <v>-286.8953576307602</v>
      </c>
      <c r="J47" s="662"/>
      <c r="K47" s="660">
        <v>0</v>
      </c>
      <c r="L47" s="665">
        <v>-91.85063932967428</v>
      </c>
      <c r="M47" s="666">
        <v>-184.96583991750055</v>
      </c>
      <c r="N47" s="666">
        <v>-265.36225298039858</v>
      </c>
      <c r="O47" s="668">
        <v>-373.79480339984264</v>
      </c>
      <c r="P47" s="35">
        <v>0</v>
      </c>
    </row>
    <row r="48" spans="1:16" x14ac:dyDescent="0.25">
      <c r="A48" s="71" t="s">
        <v>45</v>
      </c>
      <c r="C48" s="665">
        <v>-46.62279817953479</v>
      </c>
      <c r="D48" s="666">
        <v>-53.906164398102398</v>
      </c>
      <c r="E48" s="666">
        <v>-55.633297103085553</v>
      </c>
      <c r="F48" s="666">
        <v>-63.447342928017235</v>
      </c>
      <c r="G48" s="671">
        <v>-219.60960260873998</v>
      </c>
      <c r="H48" s="660"/>
      <c r="I48" s="670">
        <v>-178.52625370812504</v>
      </c>
      <c r="J48" s="662"/>
      <c r="K48" s="660">
        <v>0</v>
      </c>
      <c r="L48" s="665">
        <v>-46.62279817953479</v>
      </c>
      <c r="M48" s="666">
        <v>-100.52896257763719</v>
      </c>
      <c r="N48" s="666">
        <v>-156.16225968072274</v>
      </c>
      <c r="O48" s="668">
        <v>-219.60960260873998</v>
      </c>
      <c r="P48" s="35">
        <v>0</v>
      </c>
    </row>
    <row r="49" spans="1:16" x14ac:dyDescent="0.25">
      <c r="A49" s="71" t="s">
        <v>46</v>
      </c>
      <c r="C49" s="72">
        <v>8.164048789492071</v>
      </c>
      <c r="D49" s="73">
        <v>8.837389176333911</v>
      </c>
      <c r="E49" s="73">
        <v>5.9750901613972474</v>
      </c>
      <c r="F49" s="73">
        <v>7.0372855836066925</v>
      </c>
      <c r="G49" s="233">
        <v>30.013813710829922</v>
      </c>
      <c r="I49" s="75">
        <v>27.711339553286269</v>
      </c>
      <c r="J49" s="3"/>
      <c r="K49" s="23">
        <v>0</v>
      </c>
      <c r="L49" s="72">
        <v>8.164048789492071</v>
      </c>
      <c r="M49" s="73">
        <v>17.001437965825982</v>
      </c>
      <c r="N49" s="73">
        <v>22.976528127223229</v>
      </c>
      <c r="O49" s="76">
        <v>30.013813710829922</v>
      </c>
      <c r="P49" s="35">
        <v>0</v>
      </c>
    </row>
    <row r="50" spans="1:16" x14ac:dyDescent="0.25">
      <c r="A50" s="207" t="s">
        <v>47</v>
      </c>
      <c r="C50" s="238">
        <v>187.57259396117519</v>
      </c>
      <c r="D50" s="239">
        <v>121.80887910834426</v>
      </c>
      <c r="E50" s="239">
        <v>114.87545685263342</v>
      </c>
      <c r="F50" s="239">
        <v>182.63889783245313</v>
      </c>
      <c r="G50" s="240">
        <v>606.89582775460372</v>
      </c>
      <c r="I50" s="91">
        <v>632.32899907002525</v>
      </c>
      <c r="J50" s="6"/>
      <c r="K50" s="23">
        <v>2.0463630789890885E-12</v>
      </c>
      <c r="L50" s="88">
        <v>187.57259396117519</v>
      </c>
      <c r="M50" s="89">
        <v>309.38147306951942</v>
      </c>
      <c r="N50" s="89">
        <v>424.25692992215193</v>
      </c>
      <c r="O50" s="90">
        <v>606.89582775460372</v>
      </c>
      <c r="P50" s="35">
        <v>0</v>
      </c>
    </row>
    <row r="51" spans="1:16" x14ac:dyDescent="0.25">
      <c r="A51" s="81" t="s">
        <v>48</v>
      </c>
      <c r="C51" s="82">
        <v>9.0094878485230276E-2</v>
      </c>
      <c r="D51" s="83">
        <v>5.6192075844208648E-2</v>
      </c>
      <c r="E51" s="83">
        <v>5.58138627724332E-2</v>
      </c>
      <c r="F51" s="83">
        <v>6.4791683122791099E-2</v>
      </c>
      <c r="G51" s="237">
        <v>6.6496594187239008E-2</v>
      </c>
      <c r="I51" s="85">
        <v>7.6274766527154647E-2</v>
      </c>
      <c r="J51" s="5"/>
      <c r="K51" s="23">
        <v>2.2204460492503131E-16</v>
      </c>
      <c r="L51" s="82">
        <v>9.0094878485230276E-2</v>
      </c>
      <c r="M51" s="83">
        <v>7.2801318194841855E-2</v>
      </c>
      <c r="N51" s="83">
        <v>6.725848702981066E-2</v>
      </c>
      <c r="O51" s="86">
        <v>6.6496594187239008E-2</v>
      </c>
      <c r="P51" s="35">
        <v>0</v>
      </c>
    </row>
    <row r="52" spans="1:16" x14ac:dyDescent="0.25">
      <c r="A52" s="71"/>
      <c r="C52" s="72"/>
      <c r="D52" s="73"/>
      <c r="E52" s="73"/>
      <c r="F52" s="73"/>
      <c r="G52" s="233"/>
      <c r="I52" s="75"/>
      <c r="J52" s="3"/>
      <c r="K52" s="23">
        <v>0</v>
      </c>
      <c r="L52" s="72"/>
      <c r="M52" s="73"/>
      <c r="N52" s="73"/>
      <c r="O52" s="76"/>
      <c r="P52" s="35">
        <v>0</v>
      </c>
    </row>
    <row r="53" spans="1:16" x14ac:dyDescent="0.25">
      <c r="A53" s="71" t="s">
        <v>49</v>
      </c>
      <c r="C53" s="665">
        <v>-10.181165647768012</v>
      </c>
      <c r="D53" s="666">
        <v>3.0819999999999999</v>
      </c>
      <c r="E53" s="666">
        <v>-6.3000420233066725</v>
      </c>
      <c r="F53" s="666">
        <v>-6.997029352327317</v>
      </c>
      <c r="G53" s="671">
        <v>-20.396237023402001</v>
      </c>
      <c r="H53" s="660"/>
      <c r="I53" s="670">
        <v>-17.34994178909</v>
      </c>
      <c r="J53" s="662"/>
      <c r="K53" s="660">
        <v>0</v>
      </c>
      <c r="L53" s="665">
        <v>-10.181165647768012</v>
      </c>
      <c r="M53" s="666">
        <v>-7.0991656477680118</v>
      </c>
      <c r="N53" s="666">
        <v>-13.399207671074684</v>
      </c>
      <c r="O53" s="668">
        <v>-20.396237023402001</v>
      </c>
      <c r="P53" s="35">
        <v>0</v>
      </c>
    </row>
    <row r="54" spans="1:16" x14ac:dyDescent="0.25">
      <c r="A54" s="207" t="s">
        <v>50</v>
      </c>
      <c r="C54" s="238">
        <v>177.39142831340718</v>
      </c>
      <c r="D54" s="239">
        <v>124.89087910834425</v>
      </c>
      <c r="E54" s="239">
        <v>108.57541482932675</v>
      </c>
      <c r="F54" s="239">
        <v>175.64186848012582</v>
      </c>
      <c r="G54" s="240">
        <v>586.49959073120169</v>
      </c>
      <c r="I54" s="91">
        <v>614.97905728093519</v>
      </c>
      <c r="J54" s="6"/>
      <c r="K54" s="23">
        <v>2.1600499167107046E-12</v>
      </c>
      <c r="L54" s="88">
        <v>177.39142831340718</v>
      </c>
      <c r="M54" s="89">
        <v>302.2823074217514</v>
      </c>
      <c r="N54" s="89">
        <v>410.85772225107723</v>
      </c>
      <c r="O54" s="90">
        <v>586.49959073120169</v>
      </c>
      <c r="P54" s="35">
        <v>0</v>
      </c>
    </row>
    <row r="55" spans="1:16" x14ac:dyDescent="0.25">
      <c r="A55" s="71" t="s">
        <v>51</v>
      </c>
      <c r="C55" s="92">
        <v>8.5204660450161035E-2</v>
      </c>
      <c r="D55" s="93">
        <v>5.7613843937138969E-2</v>
      </c>
      <c r="E55" s="93">
        <v>5.2752898397767124E-2</v>
      </c>
      <c r="F55" s="93">
        <v>6.2309466497651664E-2</v>
      </c>
      <c r="G55" s="241">
        <v>6.4261811487694206E-2</v>
      </c>
      <c r="I55" s="95">
        <v>7.4181927575961745E-2</v>
      </c>
      <c r="J55" s="7"/>
      <c r="K55" s="23">
        <v>2.3592239273284576E-16</v>
      </c>
      <c r="L55" s="92">
        <v>8.5204660450161035E-2</v>
      </c>
      <c r="M55" s="93">
        <v>7.1130796000628507E-2</v>
      </c>
      <c r="N55" s="93">
        <v>6.5134277920203237E-2</v>
      </c>
      <c r="O55" s="96">
        <v>6.4261811487694206E-2</v>
      </c>
      <c r="P55" s="35">
        <v>0</v>
      </c>
    </row>
    <row r="56" spans="1:16" x14ac:dyDescent="0.25">
      <c r="A56" s="71"/>
      <c r="C56" s="92"/>
      <c r="D56" s="93"/>
      <c r="E56" s="93"/>
      <c r="F56" s="93"/>
      <c r="G56" s="241"/>
      <c r="I56" s="95"/>
      <c r="J56" s="7"/>
      <c r="K56" s="23">
        <v>0</v>
      </c>
      <c r="L56" s="92"/>
      <c r="M56" s="93"/>
      <c r="N56" s="93"/>
      <c r="O56" s="96"/>
      <c r="P56" s="35">
        <v>0</v>
      </c>
    </row>
    <row r="57" spans="1:16" x14ac:dyDescent="0.25">
      <c r="A57" s="71" t="s">
        <v>52</v>
      </c>
      <c r="C57" s="665">
        <v>-19.529252863491614</v>
      </c>
      <c r="D57" s="666">
        <v>-4.3394180045884134</v>
      </c>
      <c r="E57" s="666">
        <v>3.1399358750268362</v>
      </c>
      <c r="F57" s="666">
        <v>3.650945892706762</v>
      </c>
      <c r="G57" s="671">
        <v>-17.077789100346429</v>
      </c>
      <c r="H57" s="660"/>
      <c r="I57" s="670">
        <v>-46.083356799683116</v>
      </c>
      <c r="J57" s="662"/>
      <c r="K57" s="660">
        <v>0</v>
      </c>
      <c r="L57" s="665">
        <v>-19.529252863491614</v>
      </c>
      <c r="M57" s="666">
        <v>-23.868670868080027</v>
      </c>
      <c r="N57" s="666">
        <v>-20.728734993053191</v>
      </c>
      <c r="O57" s="668">
        <v>-17.077789100346429</v>
      </c>
      <c r="P57" s="35">
        <v>0</v>
      </c>
    </row>
    <row r="58" spans="1:16" x14ac:dyDescent="0.25">
      <c r="A58" s="71" t="s">
        <v>53</v>
      </c>
      <c r="C58" s="665">
        <v>-78.240409220426017</v>
      </c>
      <c r="D58" s="666">
        <v>-89.309838201116207</v>
      </c>
      <c r="E58" s="666">
        <v>-89.630897361857592</v>
      </c>
      <c r="F58" s="666">
        <v>-98.065156445104549</v>
      </c>
      <c r="G58" s="671">
        <v>-355.24630122850436</v>
      </c>
      <c r="H58" s="660"/>
      <c r="I58" s="670">
        <v>-254.09830749538941</v>
      </c>
      <c r="J58" s="662"/>
      <c r="K58" s="660">
        <v>0</v>
      </c>
      <c r="L58" s="665">
        <v>-78.240409220426017</v>
      </c>
      <c r="M58" s="666">
        <v>-167.55024742154222</v>
      </c>
      <c r="N58" s="666">
        <v>-257.18114478339982</v>
      </c>
      <c r="O58" s="668">
        <v>-355.24630122850436</v>
      </c>
      <c r="P58" s="35">
        <v>0</v>
      </c>
    </row>
    <row r="59" spans="1:16" x14ac:dyDescent="0.25">
      <c r="A59" s="207" t="s">
        <v>54</v>
      </c>
      <c r="C59" s="672">
        <v>79.621766229489538</v>
      </c>
      <c r="D59" s="673">
        <v>31.241622902639634</v>
      </c>
      <c r="E59" s="673">
        <v>22.084453342495991</v>
      </c>
      <c r="F59" s="673">
        <v>81.227657927728046</v>
      </c>
      <c r="G59" s="674">
        <v>214.17550040235091</v>
      </c>
      <c r="H59" s="660"/>
      <c r="I59" s="675">
        <v>314.7973929858627</v>
      </c>
      <c r="J59" s="676"/>
      <c r="K59" s="660">
        <v>2.0463630789890885E-12</v>
      </c>
      <c r="L59" s="677">
        <v>79.621766229489538</v>
      </c>
      <c r="M59" s="678">
        <v>110.86338913212916</v>
      </c>
      <c r="N59" s="678">
        <v>132.94784247462422</v>
      </c>
      <c r="O59" s="679">
        <v>214.17550040235091</v>
      </c>
      <c r="P59" s="35">
        <v>0</v>
      </c>
    </row>
    <row r="60" spans="1:16" x14ac:dyDescent="0.25">
      <c r="A60" s="71"/>
      <c r="C60" s="72"/>
      <c r="D60" s="73"/>
      <c r="E60" s="73"/>
      <c r="F60" s="73"/>
      <c r="G60" s="233"/>
      <c r="I60" s="75"/>
      <c r="J60" s="3"/>
      <c r="K60" s="23">
        <v>0</v>
      </c>
      <c r="L60" s="72"/>
      <c r="M60" s="73"/>
      <c r="N60" s="73"/>
      <c r="O60" s="76"/>
      <c r="P60" s="35">
        <v>0</v>
      </c>
    </row>
    <row r="61" spans="1:16" x14ac:dyDescent="0.25">
      <c r="A61" s="71" t="s">
        <v>55</v>
      </c>
      <c r="C61" s="665">
        <v>-12.046314334706</v>
      </c>
      <c r="D61" s="666">
        <v>-6.9678255293998959E-2</v>
      </c>
      <c r="E61" s="666">
        <v>-1.7868498810559998</v>
      </c>
      <c r="F61" s="666">
        <v>-15.890992604837409</v>
      </c>
      <c r="G61" s="671">
        <v>-29.793835075893409</v>
      </c>
      <c r="H61" s="660"/>
      <c r="I61" s="670">
        <v>-38.867522877999996</v>
      </c>
      <c r="J61" s="662"/>
      <c r="K61" s="660">
        <v>0</v>
      </c>
      <c r="L61" s="665">
        <v>-12.046314334706</v>
      </c>
      <c r="M61" s="666">
        <v>-12.115992589999999</v>
      </c>
      <c r="N61" s="666">
        <v>-13.902842471055999</v>
      </c>
      <c r="O61" s="668">
        <v>-29.793835075893409</v>
      </c>
      <c r="P61" s="35">
        <v>0</v>
      </c>
    </row>
    <row r="62" spans="1:16" x14ac:dyDescent="0.25">
      <c r="A62" s="207" t="s">
        <v>56</v>
      </c>
      <c r="C62" s="238">
        <v>67.575451894783541</v>
      </c>
      <c r="D62" s="239">
        <v>31.171944647345633</v>
      </c>
      <c r="E62" s="239">
        <v>20.297603461439991</v>
      </c>
      <c r="F62" s="239">
        <v>65.336665322890639</v>
      </c>
      <c r="G62" s="240">
        <v>184.38166532645749</v>
      </c>
      <c r="I62" s="91">
        <v>275.92987010786271</v>
      </c>
      <c r="J62" s="1"/>
      <c r="K62" s="23">
        <v>2.0747847884194925E-12</v>
      </c>
      <c r="L62" s="88">
        <v>67.575451894783541</v>
      </c>
      <c r="M62" s="89">
        <v>98.747396542129152</v>
      </c>
      <c r="N62" s="89">
        <v>119.04500000356822</v>
      </c>
      <c r="O62" s="90">
        <v>184.38166532645749</v>
      </c>
      <c r="P62" s="35">
        <v>0</v>
      </c>
    </row>
    <row r="63" spans="1:16" x14ac:dyDescent="0.25">
      <c r="A63" s="71"/>
      <c r="C63" s="72"/>
      <c r="D63" s="73"/>
      <c r="E63" s="73"/>
      <c r="F63" s="73"/>
      <c r="G63" s="233"/>
      <c r="I63" s="75"/>
      <c r="J63" s="3"/>
      <c r="K63" s="23">
        <v>0</v>
      </c>
      <c r="L63" s="72"/>
      <c r="M63" s="73"/>
      <c r="N63" s="73"/>
      <c r="O63" s="76"/>
      <c r="P63" s="35">
        <v>0</v>
      </c>
    </row>
    <row r="64" spans="1:16" x14ac:dyDescent="0.25">
      <c r="A64" s="71" t="s">
        <v>27</v>
      </c>
      <c r="C64" s="665">
        <v>-20.259684107092738</v>
      </c>
      <c r="D64" s="666">
        <v>-15.051345888970729</v>
      </c>
      <c r="E64" s="666">
        <v>-12.826168000299063</v>
      </c>
      <c r="F64" s="666">
        <v>-20.244021771341792</v>
      </c>
      <c r="G64" s="671">
        <v>-68.381219767704323</v>
      </c>
      <c r="H64" s="660"/>
      <c r="I64" s="670">
        <v>-58.133688363996242</v>
      </c>
      <c r="J64" s="662"/>
      <c r="K64" s="660">
        <v>0</v>
      </c>
      <c r="L64" s="665">
        <v>-20.259684107092738</v>
      </c>
      <c r="M64" s="666">
        <v>-35.311029996063468</v>
      </c>
      <c r="N64" s="666">
        <v>-48.137197996362531</v>
      </c>
      <c r="O64" s="668">
        <v>-68.381219767704323</v>
      </c>
      <c r="P64" s="35">
        <v>0</v>
      </c>
    </row>
    <row r="65" spans="1:16" x14ac:dyDescent="0.25">
      <c r="A65" s="207" t="s">
        <v>57</v>
      </c>
      <c r="C65" s="238">
        <v>47.315767787690802</v>
      </c>
      <c r="D65" s="239">
        <v>16.120598758374904</v>
      </c>
      <c r="E65" s="239">
        <v>7.4714354611409277</v>
      </c>
      <c r="F65" s="239">
        <v>45.092643551548846</v>
      </c>
      <c r="G65" s="240">
        <v>116.00044555875317</v>
      </c>
      <c r="I65" s="91">
        <v>217.79618174386647</v>
      </c>
      <c r="J65" s="1"/>
      <c r="K65" s="23">
        <v>2.0321522242738865E-12</v>
      </c>
      <c r="L65" s="88">
        <v>47.315767787690802</v>
      </c>
      <c r="M65" s="89">
        <v>63.436366546065685</v>
      </c>
      <c r="N65" s="89">
        <v>70.907802007205689</v>
      </c>
      <c r="O65" s="90">
        <v>116.00044555875317</v>
      </c>
      <c r="P65" s="35">
        <v>0</v>
      </c>
    </row>
    <row r="66" spans="1:16" x14ac:dyDescent="0.25">
      <c r="A66" s="97" t="s">
        <v>58</v>
      </c>
      <c r="C66" s="98">
        <v>2.2726712145110795E-2</v>
      </c>
      <c r="D66" s="99">
        <v>7.4366492386728237E-3</v>
      </c>
      <c r="E66" s="99">
        <v>3.6301024167082678E-3</v>
      </c>
      <c r="F66" s="99">
        <v>1.5996747170699242E-2</v>
      </c>
      <c r="G66" s="242">
        <v>1.270998118803727E-2</v>
      </c>
      <c r="I66" s="95">
        <v>2.6271692327018318E-2</v>
      </c>
      <c r="J66" s="1"/>
      <c r="K66" s="23">
        <v>2.2204460492503131E-16</v>
      </c>
      <c r="L66" s="98">
        <v>2.2726712145110795E-2</v>
      </c>
      <c r="M66" s="99">
        <v>1.492736801665886E-2</v>
      </c>
      <c r="N66" s="99">
        <v>1.1241186991310033E-2</v>
      </c>
      <c r="O66" s="101">
        <v>1.270998118803727E-2</v>
      </c>
      <c r="P66" s="35">
        <v>0</v>
      </c>
    </row>
    <row r="67" spans="1:16" x14ac:dyDescent="0.25">
      <c r="K67" s="23">
        <v>0</v>
      </c>
      <c r="P67" s="35">
        <v>0</v>
      </c>
    </row>
    <row r="68" spans="1:16" x14ac:dyDescent="0.25">
      <c r="A68" s="25" t="s">
        <v>59</v>
      </c>
      <c r="K68" s="23">
        <v>0</v>
      </c>
      <c r="P68" s="35">
        <v>0</v>
      </c>
    </row>
    <row r="69" spans="1:16" x14ac:dyDescent="0.25">
      <c r="A69" s="27" t="s">
        <v>2</v>
      </c>
      <c r="B69" s="29"/>
      <c r="C69" s="30" t="s">
        <v>3</v>
      </c>
      <c r="D69" s="31" t="s">
        <v>4</v>
      </c>
      <c r="E69" s="31" t="s">
        <v>5</v>
      </c>
      <c r="F69" s="31" t="s">
        <v>6</v>
      </c>
      <c r="H69" s="29"/>
      <c r="I69" s="32">
        <v>2012</v>
      </c>
      <c r="K69" s="23">
        <v>0</v>
      </c>
      <c r="P69" s="35">
        <v>0</v>
      </c>
    </row>
    <row r="70" spans="1:16" x14ac:dyDescent="0.25">
      <c r="A70" s="104" t="s">
        <v>60</v>
      </c>
      <c r="B70" s="35"/>
      <c r="C70" s="107"/>
      <c r="D70" s="108"/>
      <c r="E70" s="108"/>
      <c r="F70" s="109"/>
      <c r="G70" s="24"/>
      <c r="H70" s="35"/>
      <c r="I70" s="221"/>
      <c r="J70" s="106"/>
      <c r="K70" s="23">
        <v>0</v>
      </c>
      <c r="P70" s="35">
        <v>0</v>
      </c>
    </row>
    <row r="71" spans="1:16" x14ac:dyDescent="0.25">
      <c r="A71" s="33" t="s">
        <v>61</v>
      </c>
      <c r="B71" s="35"/>
      <c r="C71" s="107">
        <v>79622</v>
      </c>
      <c r="D71" s="108">
        <v>110863</v>
      </c>
      <c r="E71" s="108">
        <v>132948</v>
      </c>
      <c r="F71" s="109">
        <v>214175</v>
      </c>
      <c r="G71" s="24"/>
      <c r="H71" s="35"/>
      <c r="I71" s="222">
        <v>314797</v>
      </c>
      <c r="J71" s="106"/>
      <c r="K71" s="23">
        <v>0</v>
      </c>
      <c r="P71" s="35">
        <v>0</v>
      </c>
    </row>
    <row r="72" spans="1:16" x14ac:dyDescent="0.25">
      <c r="A72" s="33" t="s">
        <v>62</v>
      </c>
      <c r="B72" s="35"/>
      <c r="C72" s="107"/>
      <c r="D72" s="108"/>
      <c r="E72" s="108"/>
      <c r="F72" s="109"/>
      <c r="G72" s="24"/>
      <c r="H72" s="35"/>
      <c r="I72" s="222"/>
      <c r="J72" s="106"/>
      <c r="K72" s="23">
        <v>0</v>
      </c>
      <c r="P72" s="35">
        <v>0</v>
      </c>
    </row>
    <row r="73" spans="1:16" x14ac:dyDescent="0.25">
      <c r="A73" s="33" t="s">
        <v>63</v>
      </c>
      <c r="B73" s="35"/>
      <c r="C73" s="107">
        <v>85281</v>
      </c>
      <c r="D73" s="108">
        <v>179328</v>
      </c>
      <c r="E73" s="108">
        <v>273741</v>
      </c>
      <c r="F73" s="109">
        <v>379225</v>
      </c>
      <c r="G73" s="24"/>
      <c r="H73" s="35"/>
      <c r="I73" s="222">
        <v>296985</v>
      </c>
      <c r="J73" s="106"/>
      <c r="K73" s="23">
        <v>0</v>
      </c>
      <c r="P73" s="35">
        <v>0</v>
      </c>
    </row>
    <row r="74" spans="1:16" x14ac:dyDescent="0.25">
      <c r="A74" s="33" t="s">
        <v>64</v>
      </c>
      <c r="B74" s="35"/>
      <c r="C74" s="107">
        <v>33856</v>
      </c>
      <c r="D74" s="108">
        <v>70635</v>
      </c>
      <c r="E74" s="108">
        <v>108769</v>
      </c>
      <c r="F74" s="109">
        <v>152259</v>
      </c>
      <c r="G74" s="24"/>
      <c r="H74" s="35"/>
      <c r="I74" s="222">
        <v>123582</v>
      </c>
      <c r="J74" s="106"/>
      <c r="K74" s="23">
        <v>0</v>
      </c>
      <c r="P74" s="35">
        <v>0</v>
      </c>
    </row>
    <row r="75" spans="1:16" x14ac:dyDescent="0.25">
      <c r="A75" s="117" t="s">
        <v>65</v>
      </c>
      <c r="B75" s="35"/>
      <c r="C75" s="107">
        <v>10181</v>
      </c>
      <c r="D75" s="108">
        <v>7099</v>
      </c>
      <c r="E75" s="108">
        <v>13399</v>
      </c>
      <c r="F75" s="109">
        <v>12400</v>
      </c>
      <c r="G75" s="24"/>
      <c r="H75" s="35"/>
      <c r="I75" s="222">
        <v>17349</v>
      </c>
      <c r="J75" s="106"/>
      <c r="K75" s="23">
        <v>0</v>
      </c>
      <c r="P75" s="35">
        <v>0</v>
      </c>
    </row>
    <row r="76" spans="1:16" x14ac:dyDescent="0.25">
      <c r="A76" s="33" t="s">
        <v>66</v>
      </c>
      <c r="B76" s="35"/>
      <c r="C76" s="112"/>
      <c r="D76" s="113"/>
      <c r="E76" s="113">
        <v>0</v>
      </c>
      <c r="F76" s="114">
        <v>0</v>
      </c>
      <c r="G76" s="24"/>
      <c r="H76" s="35"/>
      <c r="I76" s="222">
        <v>1364</v>
      </c>
      <c r="J76" s="106"/>
      <c r="K76" s="23">
        <v>0</v>
      </c>
      <c r="P76" s="35">
        <v>0</v>
      </c>
    </row>
    <row r="77" spans="1:16" x14ac:dyDescent="0.25">
      <c r="A77" s="33" t="s">
        <v>67</v>
      </c>
      <c r="B77" s="35"/>
      <c r="C77" s="112">
        <v>642</v>
      </c>
      <c r="D77" s="113">
        <v>1284</v>
      </c>
      <c r="E77" s="113">
        <v>1499</v>
      </c>
      <c r="F77" s="114">
        <v>2571</v>
      </c>
      <c r="G77" s="24"/>
      <c r="H77" s="35"/>
      <c r="I77" s="222">
        <v>2572</v>
      </c>
      <c r="J77" s="106"/>
      <c r="K77" s="23">
        <v>0</v>
      </c>
      <c r="P77" s="35">
        <v>0</v>
      </c>
    </row>
    <row r="78" spans="1:16" x14ac:dyDescent="0.25">
      <c r="A78" s="33" t="s">
        <v>69</v>
      </c>
      <c r="B78" s="35"/>
      <c r="C78" s="119">
        <v>444</v>
      </c>
      <c r="D78" s="118">
        <v>4850</v>
      </c>
      <c r="E78" s="118"/>
      <c r="F78" s="114">
        <v>126</v>
      </c>
      <c r="G78" s="24"/>
      <c r="H78" s="35"/>
      <c r="I78" s="222">
        <v>0</v>
      </c>
      <c r="J78" s="106"/>
      <c r="K78" s="23"/>
    </row>
    <row r="79" spans="1:16" x14ac:dyDescent="0.25">
      <c r="A79" s="33" t="s">
        <v>70</v>
      </c>
      <c r="B79" s="35"/>
      <c r="C79" s="119"/>
      <c r="D79" s="118"/>
      <c r="E79" s="118"/>
      <c r="F79" s="114">
        <v>-229</v>
      </c>
      <c r="G79" s="24"/>
      <c r="H79" s="35"/>
      <c r="I79" s="222">
        <v>2303</v>
      </c>
      <c r="J79" s="106"/>
      <c r="K79" s="23"/>
    </row>
    <row r="80" spans="1:16" x14ac:dyDescent="0.25">
      <c r="A80" s="33" t="s">
        <v>71</v>
      </c>
      <c r="B80" s="35"/>
      <c r="C80" s="112">
        <v>-2868</v>
      </c>
      <c r="D80" s="113">
        <v>-11778</v>
      </c>
      <c r="E80" s="113">
        <v>-16561</v>
      </c>
      <c r="F80" s="114">
        <v>-24016</v>
      </c>
      <c r="G80" s="24"/>
      <c r="H80" s="35"/>
      <c r="I80" s="222">
        <v>-41072</v>
      </c>
      <c r="J80" s="106"/>
      <c r="K80" s="23"/>
    </row>
    <row r="81" spans="1:16" x14ac:dyDescent="0.25">
      <c r="A81" s="33" t="s">
        <v>72</v>
      </c>
      <c r="B81" s="35"/>
      <c r="C81" s="112">
        <v>-2882</v>
      </c>
      <c r="D81" s="113">
        <v>-5905</v>
      </c>
      <c r="E81" s="113">
        <v>-9005</v>
      </c>
      <c r="F81" s="114">
        <v>-11928</v>
      </c>
      <c r="G81" s="24"/>
      <c r="H81" s="35"/>
      <c r="I81" s="222">
        <v>-16548</v>
      </c>
      <c r="J81" s="106"/>
      <c r="K81" s="23"/>
    </row>
    <row r="82" spans="1:16" x14ac:dyDescent="0.25">
      <c r="A82" s="33" t="s">
        <v>73</v>
      </c>
      <c r="B82" s="35"/>
      <c r="C82" s="112">
        <v>-1606</v>
      </c>
      <c r="D82" s="113">
        <v>-3747</v>
      </c>
      <c r="E82" s="113">
        <v>-5353</v>
      </c>
      <c r="F82" s="114">
        <v>-6959</v>
      </c>
      <c r="G82" s="24"/>
      <c r="H82" s="35"/>
      <c r="I82" s="222">
        <v>-5889</v>
      </c>
      <c r="J82" s="106"/>
      <c r="K82" s="23"/>
    </row>
    <row r="83" spans="1:16" x14ac:dyDescent="0.25">
      <c r="A83" s="33" t="s">
        <v>74</v>
      </c>
      <c r="B83" s="35"/>
      <c r="C83" s="112"/>
      <c r="D83" s="113"/>
      <c r="E83" s="113">
        <v>4584</v>
      </c>
      <c r="F83" s="114">
        <v>0</v>
      </c>
      <c r="G83" s="24"/>
      <c r="H83" s="35"/>
      <c r="I83" s="222">
        <v>-500</v>
      </c>
      <c r="J83" s="106"/>
      <c r="K83" s="23">
        <v>0</v>
      </c>
      <c r="P83" s="35">
        <v>0</v>
      </c>
    </row>
    <row r="84" spans="1:16" x14ac:dyDescent="0.25">
      <c r="A84" s="33" t="s">
        <v>75</v>
      </c>
      <c r="B84" s="35"/>
      <c r="C84" s="119"/>
      <c r="D84" s="118"/>
      <c r="E84" s="118"/>
      <c r="F84" s="114">
        <v>0</v>
      </c>
      <c r="G84" s="24"/>
      <c r="H84" s="35"/>
      <c r="I84" s="222">
        <v>-307</v>
      </c>
      <c r="J84" s="106"/>
      <c r="K84" s="23">
        <v>0</v>
      </c>
      <c r="P84" s="35">
        <v>0</v>
      </c>
    </row>
    <row r="85" spans="1:16" x14ac:dyDescent="0.25">
      <c r="A85" s="117" t="s">
        <v>77</v>
      </c>
      <c r="B85" s="35"/>
      <c r="C85" s="119">
        <v>183</v>
      </c>
      <c r="D85" s="118">
        <v>162</v>
      </c>
      <c r="E85" s="118"/>
      <c r="F85" s="114"/>
      <c r="G85" s="24"/>
      <c r="H85" s="35"/>
      <c r="I85" s="222"/>
      <c r="J85" s="106"/>
      <c r="K85" s="23">
        <v>0</v>
      </c>
      <c r="P85" s="35">
        <v>0</v>
      </c>
    </row>
    <row r="86" spans="1:16" x14ac:dyDescent="0.25">
      <c r="A86" s="33" t="s">
        <v>78</v>
      </c>
      <c r="B86" s="35"/>
      <c r="C86" s="112"/>
      <c r="D86" s="113"/>
      <c r="E86" s="113"/>
      <c r="F86" s="114">
        <v>0</v>
      </c>
      <c r="G86" s="24"/>
      <c r="H86" s="35"/>
      <c r="I86" s="222">
        <v>-329</v>
      </c>
      <c r="J86" s="106"/>
      <c r="K86" s="23">
        <v>0</v>
      </c>
      <c r="P86" s="35">
        <v>0</v>
      </c>
    </row>
    <row r="87" spans="1:16" s="127" customFormat="1" x14ac:dyDescent="0.25">
      <c r="A87" s="120" t="s">
        <v>80</v>
      </c>
      <c r="B87" s="123"/>
      <c r="C87" s="124">
        <v>202853</v>
      </c>
      <c r="D87" s="125">
        <v>352791</v>
      </c>
      <c r="E87" s="125">
        <v>504021</v>
      </c>
      <c r="F87" s="126">
        <v>717624</v>
      </c>
      <c r="H87" s="123"/>
      <c r="I87" s="223">
        <v>694307</v>
      </c>
      <c r="J87" s="130"/>
      <c r="K87" s="131">
        <v>0</v>
      </c>
      <c r="L87" s="122"/>
      <c r="M87" s="122"/>
      <c r="N87" s="122"/>
      <c r="O87" s="122"/>
      <c r="P87" s="123">
        <v>0</v>
      </c>
    </row>
    <row r="88" spans="1:16" x14ac:dyDescent="0.25">
      <c r="A88" s="132" t="s">
        <v>81</v>
      </c>
      <c r="B88" s="35"/>
      <c r="C88" s="119"/>
      <c r="D88" s="118"/>
      <c r="E88" s="118"/>
      <c r="F88" s="114"/>
      <c r="G88" s="24"/>
      <c r="H88" s="35"/>
      <c r="I88" s="222"/>
      <c r="J88" s="106"/>
      <c r="K88" s="23">
        <v>0</v>
      </c>
      <c r="P88" s="35">
        <v>0</v>
      </c>
    </row>
    <row r="89" spans="1:16" x14ac:dyDescent="0.25">
      <c r="A89" s="117" t="s">
        <v>82</v>
      </c>
      <c r="B89" s="35"/>
      <c r="C89" s="112">
        <v>-642281</v>
      </c>
      <c r="D89" s="113">
        <v>-469756</v>
      </c>
      <c r="E89" s="113">
        <v>-380312</v>
      </c>
      <c r="F89" s="114">
        <v>-423784</v>
      </c>
      <c r="G89" s="24"/>
      <c r="H89" s="35"/>
      <c r="I89" s="222">
        <v>-461097</v>
      </c>
      <c r="J89" s="106"/>
      <c r="K89" s="23">
        <v>0</v>
      </c>
      <c r="P89" s="35">
        <v>0</v>
      </c>
    </row>
    <row r="90" spans="1:16" x14ac:dyDescent="0.25">
      <c r="A90" s="117" t="s">
        <v>83</v>
      </c>
      <c r="B90" s="35"/>
      <c r="C90" s="112">
        <v>-340259</v>
      </c>
      <c r="D90" s="113">
        <v>-228180</v>
      </c>
      <c r="E90" s="113">
        <v>-107701</v>
      </c>
      <c r="F90" s="114">
        <v>-207485</v>
      </c>
      <c r="G90" s="24"/>
      <c r="H90" s="35"/>
      <c r="I90" s="222">
        <v>-174004</v>
      </c>
      <c r="J90" s="106"/>
      <c r="K90" s="23">
        <v>0</v>
      </c>
      <c r="P90" s="35">
        <v>0</v>
      </c>
    </row>
    <row r="91" spans="1:16" x14ac:dyDescent="0.25">
      <c r="A91" s="117" t="s">
        <v>84</v>
      </c>
      <c r="B91" s="35"/>
      <c r="C91" s="112">
        <v>-104219</v>
      </c>
      <c r="D91" s="113">
        <v>8787</v>
      </c>
      <c r="E91" s="113">
        <v>189483</v>
      </c>
      <c r="F91" s="114">
        <v>-27078</v>
      </c>
      <c r="G91" s="24"/>
      <c r="H91" s="35"/>
      <c r="I91" s="222">
        <v>27595</v>
      </c>
      <c r="J91" s="106"/>
      <c r="K91" s="23">
        <v>0</v>
      </c>
      <c r="P91" s="35">
        <v>0</v>
      </c>
    </row>
    <row r="92" spans="1:16" x14ac:dyDescent="0.25">
      <c r="A92" s="117" t="s">
        <v>86</v>
      </c>
      <c r="B92" s="35"/>
      <c r="C92" s="112">
        <v>-23925</v>
      </c>
      <c r="D92" s="113">
        <v>4138</v>
      </c>
      <c r="E92" s="113">
        <v>3313</v>
      </c>
      <c r="F92" s="114">
        <v>3443</v>
      </c>
      <c r="G92" s="24"/>
      <c r="H92" s="35"/>
      <c r="I92" s="222">
        <v>-3084</v>
      </c>
      <c r="J92" s="106"/>
      <c r="K92" s="23">
        <v>0</v>
      </c>
      <c r="P92" s="35">
        <v>0</v>
      </c>
    </row>
    <row r="93" spans="1:16" x14ac:dyDescent="0.25">
      <c r="A93" s="117" t="s">
        <v>87</v>
      </c>
      <c r="B93" s="35"/>
      <c r="C93" s="112">
        <v>-17822</v>
      </c>
      <c r="D93" s="113">
        <v>32449</v>
      </c>
      <c r="E93" s="113">
        <v>-16360</v>
      </c>
      <c r="F93" s="114">
        <v>730</v>
      </c>
      <c r="G93" s="24"/>
      <c r="H93" s="35"/>
      <c r="I93" s="222">
        <v>22396</v>
      </c>
      <c r="J93" s="106"/>
      <c r="K93" s="23"/>
    </row>
    <row r="94" spans="1:16" x14ac:dyDescent="0.25">
      <c r="A94" s="117" t="s">
        <v>88</v>
      </c>
      <c r="B94" s="35"/>
      <c r="C94" s="112">
        <v>545374</v>
      </c>
      <c r="D94" s="113">
        <v>417363</v>
      </c>
      <c r="E94" s="113">
        <v>243320</v>
      </c>
      <c r="F94" s="114">
        <v>126531</v>
      </c>
      <c r="G94" s="24"/>
      <c r="H94" s="35"/>
      <c r="I94" s="222">
        <v>260662</v>
      </c>
      <c r="J94" s="106"/>
      <c r="K94" s="23">
        <v>0</v>
      </c>
      <c r="P94" s="35">
        <v>0</v>
      </c>
    </row>
    <row r="95" spans="1:16" s="127" customFormat="1" x14ac:dyDescent="0.25">
      <c r="A95" s="120" t="s">
        <v>89</v>
      </c>
      <c r="B95" s="123"/>
      <c r="C95" s="124">
        <v>-380279</v>
      </c>
      <c r="D95" s="125">
        <v>117592</v>
      </c>
      <c r="E95" s="125">
        <v>435764</v>
      </c>
      <c r="F95" s="126">
        <v>189981</v>
      </c>
      <c r="H95" s="123"/>
      <c r="I95" s="223">
        <v>366775</v>
      </c>
      <c r="J95" s="130"/>
      <c r="K95" s="131">
        <v>0</v>
      </c>
      <c r="L95" s="122"/>
      <c r="M95" s="122"/>
      <c r="N95" s="122"/>
      <c r="O95" s="122"/>
      <c r="P95" s="123">
        <v>0</v>
      </c>
    </row>
    <row r="96" spans="1:16" x14ac:dyDescent="0.25">
      <c r="A96" s="117" t="s">
        <v>90</v>
      </c>
      <c r="B96" s="35"/>
      <c r="C96" s="112">
        <v>-1225</v>
      </c>
      <c r="D96" s="113">
        <v>-2728</v>
      </c>
      <c r="E96" s="113">
        <v>-3955</v>
      </c>
      <c r="F96" s="114">
        <v>-5739</v>
      </c>
      <c r="G96" s="24"/>
      <c r="H96" s="35"/>
      <c r="I96" s="222">
        <v>-7316</v>
      </c>
      <c r="J96" s="106"/>
      <c r="K96" s="23">
        <v>0</v>
      </c>
      <c r="P96" s="35">
        <v>0</v>
      </c>
    </row>
    <row r="97" spans="1:16" x14ac:dyDescent="0.25">
      <c r="A97" s="117" t="s">
        <v>91</v>
      </c>
      <c r="B97" s="35"/>
      <c r="C97" s="112">
        <v>-4</v>
      </c>
      <c r="D97" s="113">
        <v>-9754</v>
      </c>
      <c r="E97" s="113">
        <v>-7967</v>
      </c>
      <c r="F97" s="114">
        <v>-12536</v>
      </c>
      <c r="G97" s="24"/>
      <c r="H97" s="35"/>
      <c r="I97" s="222">
        <v>-33466</v>
      </c>
      <c r="J97" s="106"/>
      <c r="K97" s="23">
        <v>0</v>
      </c>
      <c r="P97" s="35">
        <v>0</v>
      </c>
    </row>
    <row r="98" spans="1:16" x14ac:dyDescent="0.25">
      <c r="A98" s="117" t="s">
        <v>92</v>
      </c>
      <c r="B98" s="35"/>
      <c r="C98" s="112">
        <v>-85281</v>
      </c>
      <c r="D98" s="113">
        <v>-179328</v>
      </c>
      <c r="E98" s="113">
        <v>-273741</v>
      </c>
      <c r="F98" s="114">
        <v>-377842</v>
      </c>
      <c r="G98" s="24"/>
      <c r="H98" s="35"/>
      <c r="I98" s="222">
        <v>-296985</v>
      </c>
      <c r="J98" s="106"/>
      <c r="K98" s="23">
        <v>0</v>
      </c>
      <c r="P98" s="35">
        <v>0</v>
      </c>
    </row>
    <row r="99" spans="1:16" s="127" customFormat="1" x14ac:dyDescent="0.25">
      <c r="A99" s="44" t="s">
        <v>93</v>
      </c>
      <c r="B99" s="123"/>
      <c r="C99" s="136">
        <v>-466789</v>
      </c>
      <c r="D99" s="137">
        <v>-74218</v>
      </c>
      <c r="E99" s="137">
        <v>150101</v>
      </c>
      <c r="F99" s="138">
        <v>-206136</v>
      </c>
      <c r="H99" s="123"/>
      <c r="I99" s="223">
        <v>29008</v>
      </c>
      <c r="J99" s="130"/>
      <c r="K99" s="131">
        <v>0</v>
      </c>
      <c r="L99" s="122"/>
      <c r="M99" s="122"/>
      <c r="N99" s="122"/>
      <c r="O99" s="122"/>
      <c r="P99" s="123">
        <v>0</v>
      </c>
    </row>
    <row r="100" spans="1:16" x14ac:dyDescent="0.25">
      <c r="A100" s="49"/>
      <c r="B100" s="35"/>
      <c r="C100" s="112"/>
      <c r="D100" s="113"/>
      <c r="E100" s="113"/>
      <c r="F100" s="114"/>
      <c r="G100" s="24"/>
      <c r="H100" s="35"/>
      <c r="I100" s="222"/>
      <c r="J100" s="106"/>
      <c r="K100" s="23">
        <v>0</v>
      </c>
      <c r="P100" s="35">
        <v>0</v>
      </c>
    </row>
    <row r="101" spans="1:16" x14ac:dyDescent="0.25">
      <c r="A101" s="132" t="s">
        <v>94</v>
      </c>
      <c r="B101" s="35"/>
      <c r="C101" s="112"/>
      <c r="D101" s="113"/>
      <c r="E101" s="113"/>
      <c r="F101" s="114"/>
      <c r="G101" s="24"/>
      <c r="H101" s="35"/>
      <c r="I101" s="222"/>
      <c r="J101" s="106"/>
      <c r="K101" s="23">
        <v>0</v>
      </c>
      <c r="P101" s="35">
        <v>0</v>
      </c>
    </row>
    <row r="102" spans="1:16" x14ac:dyDescent="0.25">
      <c r="A102" s="117" t="s">
        <v>95</v>
      </c>
      <c r="B102" s="35"/>
      <c r="C102" s="112">
        <v>-159940</v>
      </c>
      <c r="D102" s="113">
        <v>-43989</v>
      </c>
      <c r="E102" s="113">
        <v>-536579</v>
      </c>
      <c r="F102" s="114">
        <v>-82612</v>
      </c>
      <c r="G102" s="24"/>
      <c r="H102" s="35"/>
      <c r="I102" s="222">
        <v>-147471</v>
      </c>
      <c r="J102" s="106"/>
      <c r="K102" s="23">
        <v>0</v>
      </c>
      <c r="P102" s="35">
        <v>0</v>
      </c>
    </row>
    <row r="103" spans="1:16" x14ac:dyDescent="0.25">
      <c r="A103" s="117" t="s">
        <v>96</v>
      </c>
      <c r="B103" s="35"/>
      <c r="C103" s="112">
        <v>-82043</v>
      </c>
      <c r="D103" s="113">
        <v>-214075</v>
      </c>
      <c r="E103" s="113">
        <v>-64695</v>
      </c>
      <c r="F103" s="114">
        <v>-872889</v>
      </c>
      <c r="G103" s="24"/>
      <c r="H103" s="35"/>
      <c r="I103" s="222">
        <v>-270386</v>
      </c>
      <c r="J103" s="106"/>
      <c r="K103" s="23">
        <v>0</v>
      </c>
      <c r="P103" s="35">
        <v>0</v>
      </c>
    </row>
    <row r="104" spans="1:16" x14ac:dyDescent="0.25">
      <c r="A104" s="117" t="s">
        <v>97</v>
      </c>
      <c r="B104" s="35"/>
      <c r="C104" s="112"/>
      <c r="D104" s="113">
        <v>-1986</v>
      </c>
      <c r="E104" s="113">
        <v>-1986</v>
      </c>
      <c r="F104" s="114">
        <v>-4332</v>
      </c>
      <c r="G104" s="24"/>
      <c r="H104" s="35"/>
      <c r="I104" s="222">
        <v>-518</v>
      </c>
      <c r="J104" s="106"/>
      <c r="K104" s="23">
        <v>0</v>
      </c>
      <c r="P104" s="35">
        <v>0</v>
      </c>
    </row>
    <row r="105" spans="1:16" x14ac:dyDescent="0.25">
      <c r="A105" s="117" t="s">
        <v>98</v>
      </c>
      <c r="B105" s="35"/>
      <c r="C105" s="112">
        <v>2868</v>
      </c>
      <c r="D105" s="113">
        <v>11778</v>
      </c>
      <c r="E105" s="113">
        <v>16561</v>
      </c>
      <c r="F105" s="114">
        <v>23539</v>
      </c>
      <c r="G105" s="24"/>
      <c r="H105" s="35"/>
      <c r="I105" s="222">
        <v>41072</v>
      </c>
      <c r="J105" s="106"/>
      <c r="K105" s="23"/>
    </row>
    <row r="106" spans="1:16" x14ac:dyDescent="0.25">
      <c r="A106" s="117" t="s">
        <v>99</v>
      </c>
      <c r="C106" s="112">
        <v>115</v>
      </c>
      <c r="D106" s="113">
        <v>195</v>
      </c>
      <c r="E106" s="113">
        <v>617</v>
      </c>
      <c r="F106" s="114">
        <v>396536</v>
      </c>
      <c r="I106" s="222">
        <v>11846</v>
      </c>
      <c r="J106" s="106"/>
      <c r="K106" s="23">
        <v>0</v>
      </c>
      <c r="P106" s="35">
        <v>0</v>
      </c>
    </row>
    <row r="107" spans="1:16" x14ac:dyDescent="0.25">
      <c r="A107" s="117" t="s">
        <v>100</v>
      </c>
      <c r="C107" s="112"/>
      <c r="D107" s="113"/>
      <c r="E107" s="113">
        <v>0</v>
      </c>
      <c r="F107" s="114">
        <v>0</v>
      </c>
      <c r="I107" s="222">
        <v>3000</v>
      </c>
      <c r="J107" s="106"/>
      <c r="K107" s="23">
        <v>0</v>
      </c>
      <c r="P107" s="35">
        <v>0</v>
      </c>
    </row>
    <row r="108" spans="1:16" x14ac:dyDescent="0.25">
      <c r="A108" s="117" t="s">
        <v>101</v>
      </c>
      <c r="C108" s="112">
        <v>618</v>
      </c>
      <c r="D108" s="113">
        <v>618</v>
      </c>
      <c r="E108" s="113">
        <v>618</v>
      </c>
      <c r="F108" s="114">
        <v>1534</v>
      </c>
      <c r="I108" s="222">
        <v>0</v>
      </c>
      <c r="J108" s="106"/>
      <c r="K108" s="23">
        <v>0</v>
      </c>
      <c r="P108" s="35">
        <v>0</v>
      </c>
    </row>
    <row r="109" spans="1:16" x14ac:dyDescent="0.25">
      <c r="A109" s="117" t="s">
        <v>102</v>
      </c>
      <c r="C109" s="112">
        <v>1978</v>
      </c>
      <c r="D109" s="113">
        <v>290</v>
      </c>
      <c r="E109" s="113">
        <v>0</v>
      </c>
      <c r="F109" s="114">
        <v>547</v>
      </c>
      <c r="I109" s="222">
        <v>823</v>
      </c>
      <c r="J109" s="106"/>
      <c r="K109" s="23">
        <v>0</v>
      </c>
      <c r="P109" s="35">
        <v>0</v>
      </c>
    </row>
    <row r="110" spans="1:16" x14ac:dyDescent="0.25">
      <c r="A110" s="117" t="s">
        <v>103</v>
      </c>
      <c r="C110" s="112"/>
      <c r="D110" s="113">
        <v>-166063</v>
      </c>
      <c r="E110" s="113">
        <v>-171257</v>
      </c>
      <c r="F110" s="114"/>
      <c r="I110" s="224"/>
      <c r="J110" s="106"/>
      <c r="K110" s="23">
        <v>0</v>
      </c>
      <c r="P110" s="35">
        <v>0</v>
      </c>
    </row>
    <row r="111" spans="1:16" s="127" customFormat="1" x14ac:dyDescent="0.25">
      <c r="A111" s="44" t="s">
        <v>104</v>
      </c>
      <c r="B111" s="131"/>
      <c r="C111" s="136">
        <v>-236404</v>
      </c>
      <c r="D111" s="137">
        <v>-413232</v>
      </c>
      <c r="E111" s="137">
        <v>-756721</v>
      </c>
      <c r="F111" s="138">
        <v>-537677</v>
      </c>
      <c r="G111" s="122"/>
      <c r="H111" s="131"/>
      <c r="I111" s="223">
        <v>-361634</v>
      </c>
      <c r="J111" s="130"/>
      <c r="K111" s="131">
        <v>0</v>
      </c>
      <c r="L111" s="122"/>
      <c r="M111" s="122"/>
      <c r="N111" s="122"/>
      <c r="O111" s="122"/>
      <c r="P111" s="123">
        <v>0</v>
      </c>
    </row>
    <row r="112" spans="1:16" x14ac:dyDescent="0.25">
      <c r="A112" s="49"/>
      <c r="C112" s="119"/>
      <c r="D112" s="118"/>
      <c r="E112" s="118"/>
      <c r="F112" s="114"/>
      <c r="I112" s="395"/>
      <c r="J112" s="106"/>
      <c r="K112" s="23">
        <v>0</v>
      </c>
      <c r="P112" s="35">
        <v>0</v>
      </c>
    </row>
    <row r="113" spans="1:16" x14ac:dyDescent="0.25">
      <c r="A113" s="132" t="s">
        <v>105</v>
      </c>
      <c r="C113" s="112"/>
      <c r="D113" s="113"/>
      <c r="E113" s="113"/>
      <c r="F113" s="114"/>
      <c r="I113" s="224"/>
      <c r="J113" s="106"/>
      <c r="K113" s="23">
        <v>0</v>
      </c>
      <c r="P113" s="35">
        <v>0</v>
      </c>
    </row>
    <row r="114" spans="1:16" x14ac:dyDescent="0.25">
      <c r="A114" s="117" t="s">
        <v>106</v>
      </c>
      <c r="C114" s="112">
        <v>282089</v>
      </c>
      <c r="D114" s="113">
        <v>577631</v>
      </c>
      <c r="E114" s="113">
        <v>935011</v>
      </c>
      <c r="F114" s="114">
        <v>1099441</v>
      </c>
      <c r="I114" s="222">
        <v>769218</v>
      </c>
      <c r="J114" s="106"/>
      <c r="K114" s="23">
        <v>0</v>
      </c>
      <c r="P114" s="35">
        <v>0</v>
      </c>
    </row>
    <row r="115" spans="1:16" x14ac:dyDescent="0.25">
      <c r="A115" s="117" t="s">
        <v>107</v>
      </c>
      <c r="C115" s="119"/>
      <c r="D115" s="118"/>
      <c r="E115" s="118"/>
      <c r="F115" s="114">
        <v>138434</v>
      </c>
      <c r="I115" s="222">
        <v>27280</v>
      </c>
      <c r="J115" s="106"/>
      <c r="K115" s="23"/>
    </row>
    <row r="116" spans="1:16" x14ac:dyDescent="0.25">
      <c r="A116" s="117" t="s">
        <v>108</v>
      </c>
      <c r="C116" s="112">
        <v>-24281</v>
      </c>
      <c r="D116" s="113">
        <v>-231277</v>
      </c>
      <c r="E116" s="113">
        <v>-235717</v>
      </c>
      <c r="F116" s="114">
        <v>-301780</v>
      </c>
      <c r="I116" s="222">
        <v>-191487</v>
      </c>
      <c r="J116" s="106"/>
      <c r="K116" s="23"/>
    </row>
    <row r="117" spans="1:16" x14ac:dyDescent="0.25">
      <c r="A117" s="117" t="s">
        <v>109</v>
      </c>
      <c r="C117" s="112">
        <v>-76922</v>
      </c>
      <c r="D117" s="113">
        <v>-153846</v>
      </c>
      <c r="E117" s="113">
        <v>-230768</v>
      </c>
      <c r="F117" s="114">
        <v>-307691</v>
      </c>
      <c r="I117" s="222">
        <v>-307693</v>
      </c>
      <c r="J117" s="106"/>
      <c r="K117" s="23"/>
    </row>
    <row r="118" spans="1:16" x14ac:dyDescent="0.25">
      <c r="A118" s="117" t="s">
        <v>110</v>
      </c>
      <c r="C118" s="119"/>
      <c r="D118" s="118"/>
      <c r="E118" s="118"/>
      <c r="F118" s="114">
        <v>0</v>
      </c>
      <c r="I118" s="222">
        <v>4251</v>
      </c>
      <c r="J118" s="106"/>
      <c r="K118" s="23"/>
    </row>
    <row r="119" spans="1:16" x14ac:dyDescent="0.25">
      <c r="A119" s="117" t="s">
        <v>112</v>
      </c>
      <c r="C119" s="112">
        <v>55</v>
      </c>
      <c r="D119" s="113">
        <v>-35336</v>
      </c>
      <c r="E119" s="113">
        <v>-39970</v>
      </c>
      <c r="F119" s="114">
        <v>-113886</v>
      </c>
      <c r="I119" s="222">
        <v>106443</v>
      </c>
      <c r="J119" s="106"/>
      <c r="K119" s="23">
        <v>0</v>
      </c>
      <c r="P119" s="35">
        <v>0</v>
      </c>
    </row>
    <row r="120" spans="1:16" x14ac:dyDescent="0.25">
      <c r="A120" s="117"/>
      <c r="C120" s="112"/>
      <c r="D120" s="113"/>
      <c r="E120" s="113"/>
      <c r="F120" s="114">
        <v>-377842</v>
      </c>
      <c r="I120" s="222"/>
      <c r="J120" s="106"/>
      <c r="K120" s="23"/>
    </row>
    <row r="121" spans="1:16" s="127" customFormat="1" x14ac:dyDescent="0.25">
      <c r="A121" s="44" t="s">
        <v>116</v>
      </c>
      <c r="B121" s="131"/>
      <c r="C121" s="136">
        <v>180941</v>
      </c>
      <c r="D121" s="137">
        <v>157172</v>
      </c>
      <c r="E121" s="137">
        <v>428556</v>
      </c>
      <c r="F121" s="138">
        <v>136676</v>
      </c>
      <c r="G121" s="122"/>
      <c r="H121" s="131"/>
      <c r="I121" s="223">
        <v>408012</v>
      </c>
      <c r="J121" s="130"/>
      <c r="K121" s="131">
        <v>0</v>
      </c>
      <c r="L121" s="122"/>
      <c r="M121" s="122"/>
      <c r="N121" s="122"/>
      <c r="O121" s="122"/>
      <c r="P121" s="123">
        <v>0</v>
      </c>
    </row>
    <row r="122" spans="1:16" x14ac:dyDescent="0.25">
      <c r="A122" s="33"/>
      <c r="C122" s="119"/>
      <c r="D122" s="118"/>
      <c r="E122" s="118"/>
      <c r="F122" s="114"/>
      <c r="I122" s="222"/>
      <c r="J122" s="106"/>
      <c r="K122" s="23">
        <v>0</v>
      </c>
      <c r="P122" s="35">
        <v>0</v>
      </c>
    </row>
    <row r="123" spans="1:16" s="127" customFormat="1" x14ac:dyDescent="0.25">
      <c r="A123" s="49" t="s">
        <v>117</v>
      </c>
      <c r="B123" s="131"/>
      <c r="C123" s="124">
        <v>-522252</v>
      </c>
      <c r="D123" s="125">
        <v>-330278</v>
      </c>
      <c r="E123" s="125">
        <v>-178064</v>
      </c>
      <c r="F123" s="126">
        <v>-229295</v>
      </c>
      <c r="G123" s="122"/>
      <c r="H123" s="131"/>
      <c r="I123" s="223">
        <v>75386</v>
      </c>
      <c r="J123" s="130"/>
      <c r="K123" s="131">
        <v>0</v>
      </c>
      <c r="L123" s="122"/>
      <c r="M123" s="122"/>
      <c r="N123" s="122"/>
      <c r="O123" s="122"/>
      <c r="P123" s="123">
        <v>0</v>
      </c>
    </row>
    <row r="124" spans="1:16" x14ac:dyDescent="0.25">
      <c r="A124" s="33" t="s">
        <v>118</v>
      </c>
      <c r="C124" s="112">
        <v>1262756</v>
      </c>
      <c r="D124" s="113">
        <v>1262756</v>
      </c>
      <c r="E124" s="113">
        <v>1262756</v>
      </c>
      <c r="F124" s="114">
        <v>1262756</v>
      </c>
      <c r="I124" s="222">
        <v>1158759</v>
      </c>
      <c r="J124" s="106"/>
      <c r="K124" s="23">
        <v>0</v>
      </c>
      <c r="P124" s="35">
        <v>0</v>
      </c>
    </row>
    <row r="125" spans="1:16" x14ac:dyDescent="0.25">
      <c r="A125" s="33" t="s">
        <v>119</v>
      </c>
      <c r="C125" s="112">
        <v>35377</v>
      </c>
      <c r="D125" s="113">
        <v>56691</v>
      </c>
      <c r="E125" s="113">
        <v>47418</v>
      </c>
      <c r="F125" s="114">
        <v>50213</v>
      </c>
      <c r="I125" s="222">
        <v>28611</v>
      </c>
      <c r="J125" s="106"/>
      <c r="K125" s="23">
        <v>0</v>
      </c>
      <c r="P125" s="35">
        <v>0</v>
      </c>
    </row>
    <row r="126" spans="1:16" s="127" customFormat="1" x14ac:dyDescent="0.25">
      <c r="A126" s="664" t="s">
        <v>120</v>
      </c>
      <c r="B126" s="139"/>
      <c r="C126" s="136">
        <v>775881</v>
      </c>
      <c r="D126" s="137">
        <v>989169</v>
      </c>
      <c r="E126" s="137">
        <v>1132110</v>
      </c>
      <c r="F126" s="138">
        <v>1083674</v>
      </c>
      <c r="G126" s="143"/>
      <c r="H126" s="139"/>
      <c r="I126" s="225">
        <v>1262756</v>
      </c>
      <c r="J126" s="130"/>
      <c r="K126" s="131">
        <v>0</v>
      </c>
      <c r="L126" s="122"/>
      <c r="M126" s="122"/>
      <c r="N126" s="122"/>
      <c r="O126" s="122"/>
      <c r="P126" s="123">
        <v>0</v>
      </c>
    </row>
    <row r="127" spans="1:16" x14ac:dyDescent="0.25">
      <c r="C127" s="145"/>
      <c r="D127" s="145"/>
      <c r="E127" s="145"/>
      <c r="F127" s="145"/>
      <c r="I127" s="8"/>
      <c r="J127" s="106"/>
      <c r="K127" s="23">
        <v>0</v>
      </c>
      <c r="P127" s="35">
        <v>0</v>
      </c>
    </row>
    <row r="128" spans="1:16" x14ac:dyDescent="0.25">
      <c r="K128" s="23">
        <v>0</v>
      </c>
      <c r="P128" s="35">
        <v>0</v>
      </c>
    </row>
    <row r="129" spans="1:16" x14ac:dyDescent="0.25">
      <c r="A129" s="25" t="s">
        <v>121</v>
      </c>
      <c r="K129" s="23">
        <v>0</v>
      </c>
      <c r="P129" s="35">
        <v>0</v>
      </c>
    </row>
    <row r="130" spans="1:16" x14ac:dyDescent="0.25">
      <c r="A130" s="25" t="s">
        <v>122</v>
      </c>
      <c r="B130" s="29"/>
      <c r="C130" s="30" t="s">
        <v>3</v>
      </c>
      <c r="D130" s="31" t="s">
        <v>4</v>
      </c>
      <c r="E130" s="31" t="s">
        <v>5</v>
      </c>
      <c r="F130" s="31" t="s">
        <v>6</v>
      </c>
      <c r="G130" s="64">
        <v>2013</v>
      </c>
      <c r="H130" s="29"/>
      <c r="I130" s="32">
        <v>2012</v>
      </c>
      <c r="J130" s="1"/>
      <c r="K130" s="23" t="e">
        <v>#VALUE!</v>
      </c>
      <c r="L130" s="146" t="s">
        <v>36</v>
      </c>
      <c r="M130" s="147" t="s">
        <v>37</v>
      </c>
      <c r="N130" s="147" t="s">
        <v>38</v>
      </c>
      <c r="O130" s="148" t="s">
        <v>39</v>
      </c>
      <c r="P130" s="35" t="e">
        <v>#VALUE!</v>
      </c>
    </row>
    <row r="131" spans="1:16" x14ac:dyDescent="0.25">
      <c r="A131" s="149"/>
      <c r="C131" s="66"/>
      <c r="D131" s="67"/>
      <c r="E131" s="67"/>
      <c r="F131" s="67"/>
      <c r="G131" s="68"/>
      <c r="I131" s="69"/>
      <c r="J131" s="2"/>
      <c r="K131" s="23">
        <v>0</v>
      </c>
      <c r="L131" s="150"/>
      <c r="M131" s="151"/>
      <c r="N131" s="151"/>
      <c r="O131" s="152"/>
      <c r="P131" s="35">
        <v>0</v>
      </c>
    </row>
    <row r="132" spans="1:16" x14ac:dyDescent="0.25">
      <c r="A132" s="71" t="s">
        <v>123</v>
      </c>
      <c r="C132" s="158">
        <v>8855</v>
      </c>
      <c r="D132" s="159">
        <v>8939</v>
      </c>
      <c r="E132" s="159">
        <v>7389</v>
      </c>
      <c r="F132" s="159">
        <v>9686</v>
      </c>
      <c r="G132" s="157">
        <v>34869</v>
      </c>
      <c r="I132" s="160">
        <v>44562</v>
      </c>
      <c r="J132" s="9"/>
      <c r="K132" s="23">
        <v>0</v>
      </c>
      <c r="L132" s="154">
        <v>8855</v>
      </c>
      <c r="M132" s="155">
        <v>17794</v>
      </c>
      <c r="N132" s="155">
        <v>25183</v>
      </c>
      <c r="O132" s="161">
        <v>34869</v>
      </c>
      <c r="P132" s="35">
        <v>0</v>
      </c>
    </row>
    <row r="133" spans="1:16" x14ac:dyDescent="0.25">
      <c r="A133" s="71" t="s">
        <v>124</v>
      </c>
      <c r="C133" s="158">
        <v>4833</v>
      </c>
      <c r="D133" s="159">
        <v>7472</v>
      </c>
      <c r="E133" s="159">
        <v>6869</v>
      </c>
      <c r="F133" s="159">
        <v>9590</v>
      </c>
      <c r="G133" s="157">
        <v>28764</v>
      </c>
      <c r="I133" s="160">
        <v>21292</v>
      </c>
      <c r="J133" s="9"/>
      <c r="K133" s="23">
        <v>0</v>
      </c>
      <c r="L133" s="154">
        <v>4833</v>
      </c>
      <c r="M133" s="155">
        <v>12305</v>
      </c>
      <c r="N133" s="155">
        <v>19174</v>
      </c>
      <c r="O133" s="161">
        <v>28764</v>
      </c>
      <c r="P133" s="35">
        <v>0</v>
      </c>
    </row>
    <row r="134" spans="1:16" x14ac:dyDescent="0.25">
      <c r="A134" s="44" t="s">
        <v>125</v>
      </c>
      <c r="C134" s="162">
        <v>13688</v>
      </c>
      <c r="D134" s="163">
        <v>16411</v>
      </c>
      <c r="E134" s="163">
        <v>14258</v>
      </c>
      <c r="F134" s="163">
        <v>19276</v>
      </c>
      <c r="G134" s="164">
        <v>63633</v>
      </c>
      <c r="I134" s="165">
        <v>65854</v>
      </c>
      <c r="J134" s="10"/>
      <c r="K134" s="23">
        <v>0</v>
      </c>
      <c r="L134" s="162">
        <v>13688</v>
      </c>
      <c r="M134" s="163">
        <v>30099</v>
      </c>
      <c r="N134" s="163">
        <v>44357</v>
      </c>
      <c r="O134" s="164">
        <v>63633</v>
      </c>
      <c r="P134" s="35">
        <v>0</v>
      </c>
    </row>
    <row r="135" spans="1:16" x14ac:dyDescent="0.25">
      <c r="A135" s="44" t="s">
        <v>129</v>
      </c>
      <c r="C135" s="166">
        <v>1453.3919366124157</v>
      </c>
      <c r="D135" s="167">
        <v>1616.6610551899173</v>
      </c>
      <c r="E135" s="167">
        <v>1432.9769393774902</v>
      </c>
      <c r="F135" s="167">
        <v>2033.820883713134</v>
      </c>
      <c r="G135" s="168">
        <v>6536.8508148929568</v>
      </c>
      <c r="I135" s="169">
        <v>6072.2903457208495</v>
      </c>
      <c r="J135" s="12"/>
      <c r="K135" s="23">
        <v>0</v>
      </c>
      <c r="L135" s="166">
        <v>1453.3919366124155</v>
      </c>
      <c r="M135" s="167">
        <v>3070.0529918023331</v>
      </c>
      <c r="N135" s="167">
        <v>4503.0299311798235</v>
      </c>
      <c r="O135" s="168">
        <v>6536.8508148929577</v>
      </c>
      <c r="P135" s="35">
        <v>0</v>
      </c>
    </row>
    <row r="136" spans="1:16" x14ac:dyDescent="0.25">
      <c r="A136" s="44" t="s">
        <v>130</v>
      </c>
      <c r="C136" s="166">
        <v>212.63181957178202</v>
      </c>
      <c r="D136" s="167">
        <v>175.51850285618264</v>
      </c>
      <c r="E136" s="167">
        <v>151.09893414745852</v>
      </c>
      <c r="F136" s="167">
        <v>227.06603490724325</v>
      </c>
      <c r="G136" s="168">
        <v>766.31529148266645</v>
      </c>
      <c r="I136" s="169">
        <v>718.98950377299775</v>
      </c>
      <c r="J136" s="12"/>
      <c r="K136" s="23">
        <v>0</v>
      </c>
      <c r="L136" s="166">
        <v>212.63181957178205</v>
      </c>
      <c r="M136" s="167">
        <v>388.15032242796462</v>
      </c>
      <c r="N136" s="167">
        <v>539.24925657542315</v>
      </c>
      <c r="O136" s="168">
        <v>766.31529148266645</v>
      </c>
      <c r="P136" s="35">
        <v>0</v>
      </c>
    </row>
    <row r="137" spans="1:16" x14ac:dyDescent="0.25">
      <c r="A137" s="170" t="s">
        <v>131</v>
      </c>
      <c r="C137" s="176">
        <v>0.14630039854726795</v>
      </c>
      <c r="D137" s="177">
        <v>0.10856852293974731</v>
      </c>
      <c r="E137" s="177">
        <v>0.10544407938141592</v>
      </c>
      <c r="F137" s="177">
        <v>0.11164505032158496</v>
      </c>
      <c r="G137" s="178">
        <v>0.11723004137355629</v>
      </c>
      <c r="I137" s="179">
        <v>0.11840499429999597</v>
      </c>
      <c r="J137" s="5"/>
      <c r="K137" s="23">
        <v>0</v>
      </c>
      <c r="L137" s="176">
        <v>0.14630039854726798</v>
      </c>
      <c r="M137" s="177">
        <v>0.1264311474311372</v>
      </c>
      <c r="N137" s="177">
        <v>0.1197525365846583</v>
      </c>
      <c r="O137" s="180">
        <v>0.11723004137355628</v>
      </c>
      <c r="P137" s="35">
        <v>0</v>
      </c>
    </row>
    <row r="138" spans="1:16" x14ac:dyDescent="0.25">
      <c r="K138" s="23">
        <v>0</v>
      </c>
      <c r="P138" s="35">
        <v>0</v>
      </c>
    </row>
    <row r="139" spans="1:16" x14ac:dyDescent="0.25">
      <c r="A139" s="25" t="s">
        <v>133</v>
      </c>
      <c r="B139" s="29"/>
      <c r="C139" s="30" t="s">
        <v>3</v>
      </c>
      <c r="D139" s="31" t="s">
        <v>4</v>
      </c>
      <c r="E139" s="31" t="s">
        <v>5</v>
      </c>
      <c r="F139" s="31" t="s">
        <v>6</v>
      </c>
      <c r="G139" s="64">
        <v>2013</v>
      </c>
      <c r="H139" s="29"/>
      <c r="I139" s="32">
        <v>2012</v>
      </c>
      <c r="J139" s="1"/>
      <c r="K139" s="23" t="e">
        <v>#VALUE!</v>
      </c>
      <c r="L139" s="146" t="s">
        <v>36</v>
      </c>
      <c r="M139" s="147" t="s">
        <v>37</v>
      </c>
      <c r="N139" s="147" t="s">
        <v>38</v>
      </c>
      <c r="O139" s="148" t="s">
        <v>39</v>
      </c>
      <c r="P139" s="35" t="e">
        <v>#VALUE!</v>
      </c>
    </row>
    <row r="140" spans="1:16" x14ac:dyDescent="0.25">
      <c r="A140" s="149"/>
      <c r="C140" s="66"/>
      <c r="D140" s="67"/>
      <c r="E140" s="67"/>
      <c r="F140" s="67"/>
      <c r="G140" s="68"/>
      <c r="I140" s="69"/>
      <c r="J140" s="2"/>
      <c r="K140" s="23">
        <v>0</v>
      </c>
      <c r="L140" s="66"/>
      <c r="M140" s="67"/>
      <c r="N140" s="67"/>
      <c r="O140" s="70"/>
      <c r="P140" s="35">
        <v>0</v>
      </c>
    </row>
    <row r="141" spans="1:16" x14ac:dyDescent="0.25">
      <c r="A141" s="71" t="s">
        <v>123</v>
      </c>
      <c r="C141" s="158">
        <v>2199</v>
      </c>
      <c r="D141" s="159">
        <v>4506</v>
      </c>
      <c r="E141" s="159">
        <v>2416</v>
      </c>
      <c r="F141" s="159">
        <v>2983</v>
      </c>
      <c r="G141" s="157">
        <v>12104</v>
      </c>
      <c r="I141" s="160">
        <v>20158</v>
      </c>
      <c r="J141" s="9"/>
      <c r="K141" s="23">
        <v>0</v>
      </c>
      <c r="L141" s="154">
        <v>2199</v>
      </c>
      <c r="M141" s="155">
        <v>6705</v>
      </c>
      <c r="N141" s="155">
        <v>9121</v>
      </c>
      <c r="O141" s="161">
        <v>12104</v>
      </c>
      <c r="P141" s="35">
        <v>0</v>
      </c>
    </row>
    <row r="142" spans="1:16" x14ac:dyDescent="0.25">
      <c r="A142" s="71" t="s">
        <v>124</v>
      </c>
      <c r="C142" s="158">
        <v>4833</v>
      </c>
      <c r="D142" s="159">
        <v>7472</v>
      </c>
      <c r="E142" s="159">
        <v>6869</v>
      </c>
      <c r="F142" s="159">
        <v>9590</v>
      </c>
      <c r="G142" s="157">
        <v>28764</v>
      </c>
      <c r="I142" s="160">
        <v>21292</v>
      </c>
      <c r="J142" s="9"/>
      <c r="K142" s="23">
        <v>0</v>
      </c>
      <c r="L142" s="154">
        <v>4833</v>
      </c>
      <c r="M142" s="155">
        <v>12305</v>
      </c>
      <c r="N142" s="155">
        <v>19174</v>
      </c>
      <c r="O142" s="161">
        <v>28764</v>
      </c>
      <c r="P142" s="35">
        <v>0</v>
      </c>
    </row>
    <row r="143" spans="1:16" x14ac:dyDescent="0.25">
      <c r="A143" s="44" t="s">
        <v>125</v>
      </c>
      <c r="C143" s="162">
        <v>7032</v>
      </c>
      <c r="D143" s="163">
        <v>11978</v>
      </c>
      <c r="E143" s="163">
        <v>9285</v>
      </c>
      <c r="F143" s="163">
        <v>12573</v>
      </c>
      <c r="G143" s="164">
        <v>40868</v>
      </c>
      <c r="I143" s="165">
        <v>41450</v>
      </c>
      <c r="J143" s="10"/>
      <c r="K143" s="23">
        <v>0</v>
      </c>
      <c r="L143" s="162">
        <v>7032</v>
      </c>
      <c r="M143" s="163">
        <v>19010</v>
      </c>
      <c r="N143" s="163">
        <v>28295</v>
      </c>
      <c r="O143" s="164">
        <v>40868</v>
      </c>
      <c r="P143" s="35">
        <v>0</v>
      </c>
    </row>
    <row r="144" spans="1:16" x14ac:dyDescent="0.25">
      <c r="A144" s="44" t="s">
        <v>134</v>
      </c>
      <c r="C144" s="166">
        <v>648.27898054490709</v>
      </c>
      <c r="D144" s="167">
        <v>1073.0372795686596</v>
      </c>
      <c r="E144" s="167">
        <v>831.86571606251857</v>
      </c>
      <c r="F144" s="167">
        <v>1147.894190684751</v>
      </c>
      <c r="G144" s="168">
        <v>3701.0761668608366</v>
      </c>
      <c r="I144" s="169">
        <v>3373.0188350371895</v>
      </c>
      <c r="J144" s="12"/>
      <c r="K144" s="23">
        <v>0</v>
      </c>
      <c r="L144" s="166">
        <v>648.27898054490709</v>
      </c>
      <c r="M144" s="167">
        <v>1721.3162601135668</v>
      </c>
      <c r="N144" s="167">
        <v>2553.1819761760853</v>
      </c>
      <c r="O144" s="168">
        <v>3701.0761668608366</v>
      </c>
      <c r="P144" s="35">
        <v>0</v>
      </c>
    </row>
    <row r="145" spans="1:16" x14ac:dyDescent="0.25">
      <c r="A145" s="44" t="s">
        <v>135</v>
      </c>
      <c r="C145" s="166">
        <v>111.58610207382686</v>
      </c>
      <c r="D145" s="167">
        <v>139.21021146013192</v>
      </c>
      <c r="E145" s="167">
        <v>96.062360992326632</v>
      </c>
      <c r="F145" s="167">
        <v>141.37785768964284</v>
      </c>
      <c r="G145" s="168">
        <v>488.23653221592826</v>
      </c>
      <c r="I145" s="169">
        <v>425.55190267211833</v>
      </c>
      <c r="J145" s="12"/>
      <c r="K145" s="23">
        <v>0</v>
      </c>
      <c r="L145" s="166">
        <v>111.58610207382685</v>
      </c>
      <c r="M145" s="167">
        <v>250.7963135339588</v>
      </c>
      <c r="N145" s="167">
        <v>346.85867452628543</v>
      </c>
      <c r="O145" s="168">
        <v>488.23653221592826</v>
      </c>
      <c r="P145" s="35">
        <v>0</v>
      </c>
    </row>
    <row r="146" spans="1:16" x14ac:dyDescent="0.25">
      <c r="A146" s="170" t="s">
        <v>131</v>
      </c>
      <c r="C146" s="176">
        <v>0.17212666987912184</v>
      </c>
      <c r="D146" s="177">
        <v>0.12973473905407251</v>
      </c>
      <c r="E146" s="177">
        <v>0.11547820656321783</v>
      </c>
      <c r="F146" s="177">
        <v>0.12316279569749106</v>
      </c>
      <c r="G146" s="178">
        <v>0.13191745054791421</v>
      </c>
      <c r="I146" s="179">
        <v>0.12616351211908555</v>
      </c>
      <c r="J146" s="5"/>
      <c r="K146" s="23">
        <v>0</v>
      </c>
      <c r="L146" s="176">
        <v>0.17212666987912181</v>
      </c>
      <c r="M146" s="177">
        <v>0.14570031048066209</v>
      </c>
      <c r="N146" s="177">
        <v>0.13585348704590872</v>
      </c>
      <c r="O146" s="180">
        <v>0.13191745054791421</v>
      </c>
      <c r="P146" s="35">
        <v>0</v>
      </c>
    </row>
    <row r="147" spans="1:16" x14ac:dyDescent="0.25">
      <c r="K147" s="23">
        <v>0</v>
      </c>
      <c r="P147" s="35">
        <v>0</v>
      </c>
    </row>
    <row r="148" spans="1:16" x14ac:dyDescent="0.25">
      <c r="A148" s="25" t="s">
        <v>136</v>
      </c>
      <c r="B148" s="29"/>
      <c r="C148" s="30" t="s">
        <v>3</v>
      </c>
      <c r="D148" s="31" t="s">
        <v>4</v>
      </c>
      <c r="E148" s="31" t="s">
        <v>5</v>
      </c>
      <c r="F148" s="31" t="s">
        <v>6</v>
      </c>
      <c r="G148" s="64">
        <v>2013</v>
      </c>
      <c r="H148" s="29"/>
      <c r="I148" s="32">
        <v>2012</v>
      </c>
      <c r="J148" s="1"/>
      <c r="K148" s="23" t="e">
        <v>#VALUE!</v>
      </c>
      <c r="L148" s="146" t="s">
        <v>36</v>
      </c>
      <c r="M148" s="147" t="s">
        <v>37</v>
      </c>
      <c r="N148" s="147" t="s">
        <v>38</v>
      </c>
      <c r="O148" s="148" t="s">
        <v>39</v>
      </c>
      <c r="P148" s="35" t="e">
        <v>#VALUE!</v>
      </c>
    </row>
    <row r="149" spans="1:16" x14ac:dyDescent="0.25">
      <c r="A149" s="149"/>
      <c r="C149" s="66"/>
      <c r="D149" s="67"/>
      <c r="E149" s="67"/>
      <c r="F149" s="67"/>
      <c r="G149" s="68"/>
      <c r="I149" s="69"/>
      <c r="J149" s="2"/>
      <c r="K149" s="23">
        <v>0</v>
      </c>
      <c r="L149" s="66"/>
      <c r="M149" s="67"/>
      <c r="N149" s="67"/>
      <c r="O149" s="70"/>
      <c r="P149" s="35">
        <v>0</v>
      </c>
    </row>
    <row r="150" spans="1:16" x14ac:dyDescent="0.25">
      <c r="A150" s="71" t="s">
        <v>123</v>
      </c>
      <c r="C150" s="158">
        <v>2199</v>
      </c>
      <c r="D150" s="159">
        <v>4323</v>
      </c>
      <c r="E150" s="159">
        <v>2190</v>
      </c>
      <c r="F150" s="159">
        <v>2695</v>
      </c>
      <c r="G150" s="157">
        <v>11407</v>
      </c>
      <c r="I150" s="160">
        <v>20148</v>
      </c>
      <c r="J150" s="9"/>
      <c r="K150" s="23">
        <v>0</v>
      </c>
      <c r="L150" s="154">
        <v>2199</v>
      </c>
      <c r="M150" s="155">
        <v>6522</v>
      </c>
      <c r="N150" s="155">
        <v>8712</v>
      </c>
      <c r="O150" s="161">
        <v>11407</v>
      </c>
      <c r="P150" s="35">
        <v>0</v>
      </c>
    </row>
    <row r="151" spans="1:16" x14ac:dyDescent="0.25">
      <c r="A151" s="71" t="s">
        <v>124</v>
      </c>
      <c r="C151" s="158">
        <v>4177</v>
      </c>
      <c r="D151" s="159">
        <v>4381</v>
      </c>
      <c r="E151" s="159">
        <v>4810</v>
      </c>
      <c r="F151" s="159">
        <v>6035</v>
      </c>
      <c r="G151" s="157">
        <v>19403</v>
      </c>
      <c r="I151" s="160">
        <v>21292</v>
      </c>
      <c r="J151" s="9"/>
      <c r="K151" s="23">
        <v>0</v>
      </c>
      <c r="L151" s="154">
        <v>4177</v>
      </c>
      <c r="M151" s="155">
        <v>8558</v>
      </c>
      <c r="N151" s="155">
        <v>13368</v>
      </c>
      <c r="O151" s="161">
        <v>19403</v>
      </c>
      <c r="P151" s="35">
        <v>0</v>
      </c>
    </row>
    <row r="152" spans="1:16" x14ac:dyDescent="0.25">
      <c r="A152" s="44" t="s">
        <v>125</v>
      </c>
      <c r="C152" s="162">
        <v>6376</v>
      </c>
      <c r="D152" s="163">
        <v>8704</v>
      </c>
      <c r="E152" s="163">
        <v>7000</v>
      </c>
      <c r="F152" s="163">
        <v>8730</v>
      </c>
      <c r="G152" s="164">
        <v>30810</v>
      </c>
      <c r="I152" s="165">
        <v>41440</v>
      </c>
      <c r="J152" s="10"/>
      <c r="K152" s="23">
        <v>0</v>
      </c>
      <c r="L152" s="162">
        <v>6376</v>
      </c>
      <c r="M152" s="163">
        <v>15080</v>
      </c>
      <c r="N152" s="163">
        <v>22080</v>
      </c>
      <c r="O152" s="164">
        <v>30810</v>
      </c>
      <c r="P152" s="35">
        <v>0</v>
      </c>
    </row>
    <row r="153" spans="1:16" x14ac:dyDescent="0.25">
      <c r="A153" s="44" t="s">
        <v>129</v>
      </c>
      <c r="C153" s="166">
        <v>604.31373785328924</v>
      </c>
      <c r="D153" s="167">
        <v>852.89406208067612</v>
      </c>
      <c r="E153" s="167">
        <v>674.06825087801269</v>
      </c>
      <c r="F153" s="167">
        <v>874.77527607434047</v>
      </c>
      <c r="G153" s="168">
        <v>3006.0513268863183</v>
      </c>
      <c r="I153" s="169">
        <v>3372.0903883061897</v>
      </c>
      <c r="J153" s="12"/>
      <c r="K153" s="23">
        <v>0</v>
      </c>
      <c r="L153" s="166">
        <v>604.31373785328924</v>
      </c>
      <c r="M153" s="167">
        <v>1457.2077999339654</v>
      </c>
      <c r="N153" s="167">
        <v>2131.2760508119782</v>
      </c>
      <c r="O153" s="168">
        <v>3006.0513268863187</v>
      </c>
      <c r="P153" s="35">
        <v>0</v>
      </c>
    </row>
    <row r="154" spans="1:16" x14ac:dyDescent="0.25">
      <c r="A154" s="44" t="s">
        <v>130</v>
      </c>
      <c r="C154" s="166">
        <v>107.1669956286681</v>
      </c>
      <c r="D154" s="167">
        <v>116.74868193379183</v>
      </c>
      <c r="E154" s="167">
        <v>85.849218604066635</v>
      </c>
      <c r="F154" s="167">
        <v>120.64589757696443</v>
      </c>
      <c r="G154" s="168">
        <v>430.41079374349096</v>
      </c>
      <c r="I154" s="169">
        <v>425.7271273214256</v>
      </c>
      <c r="J154" s="12"/>
      <c r="K154" s="23">
        <v>0</v>
      </c>
      <c r="L154" s="166">
        <v>107.1669956286681</v>
      </c>
      <c r="M154" s="167">
        <v>223.91567756245996</v>
      </c>
      <c r="N154" s="167">
        <v>309.76489616652657</v>
      </c>
      <c r="O154" s="168">
        <v>430.41079374349101</v>
      </c>
      <c r="P154" s="35">
        <v>0</v>
      </c>
    </row>
    <row r="155" spans="1:16" x14ac:dyDescent="0.25">
      <c r="A155" s="170" t="s">
        <v>131</v>
      </c>
      <c r="C155" s="176">
        <v>0.17733668608851866</v>
      </c>
      <c r="D155" s="177">
        <v>0.13688532623732635</v>
      </c>
      <c r="E155" s="177">
        <v>0.1273598311331873</v>
      </c>
      <c r="F155" s="177">
        <v>0.13791644651684423</v>
      </c>
      <c r="G155" s="178">
        <v>0.14318145199114496</v>
      </c>
      <c r="I155" s="179">
        <v>0.12625021227122846</v>
      </c>
      <c r="J155" s="5"/>
      <c r="K155" s="23">
        <v>0</v>
      </c>
      <c r="L155" s="176">
        <v>0.17733668608851866</v>
      </c>
      <c r="M155" s="177">
        <v>0.15366077341378964</v>
      </c>
      <c r="N155" s="177">
        <v>0.14534245624751974</v>
      </c>
      <c r="O155" s="180">
        <v>0.14318145199114496</v>
      </c>
      <c r="P155" s="35">
        <v>0</v>
      </c>
    </row>
    <row r="156" spans="1:16" x14ac:dyDescent="0.25">
      <c r="K156" s="23">
        <v>0</v>
      </c>
      <c r="P156" s="35">
        <v>0</v>
      </c>
    </row>
    <row r="157" spans="1:16" x14ac:dyDescent="0.25">
      <c r="A157" s="25" t="s">
        <v>137</v>
      </c>
      <c r="B157" s="29"/>
      <c r="C157" s="30" t="s">
        <v>3</v>
      </c>
      <c r="D157" s="31" t="s">
        <v>4</v>
      </c>
      <c r="E157" s="31" t="s">
        <v>5</v>
      </c>
      <c r="F157" s="31" t="s">
        <v>6</v>
      </c>
      <c r="G157" s="64">
        <v>2013</v>
      </c>
      <c r="H157" s="29"/>
      <c r="I157" s="32">
        <v>2012</v>
      </c>
      <c r="J157" s="1"/>
      <c r="K157" s="23" t="e">
        <v>#VALUE!</v>
      </c>
      <c r="L157" s="146" t="s">
        <v>36</v>
      </c>
      <c r="M157" s="147" t="s">
        <v>37</v>
      </c>
      <c r="N157" s="147" t="s">
        <v>38</v>
      </c>
      <c r="O157" s="148" t="s">
        <v>39</v>
      </c>
      <c r="P157" s="35" t="e">
        <v>#VALUE!</v>
      </c>
    </row>
    <row r="158" spans="1:16" x14ac:dyDescent="0.25">
      <c r="A158" s="81"/>
      <c r="C158" s="66"/>
      <c r="D158" s="67"/>
      <c r="E158" s="67"/>
      <c r="F158" s="67"/>
      <c r="G158" s="68"/>
      <c r="I158" s="69"/>
      <c r="J158" s="2"/>
      <c r="K158" s="23">
        <v>0</v>
      </c>
      <c r="L158" s="66"/>
      <c r="M158" s="67"/>
      <c r="N158" s="67"/>
      <c r="O158" s="70"/>
      <c r="P158" s="35">
        <v>0</v>
      </c>
    </row>
    <row r="159" spans="1:16" x14ac:dyDescent="0.25">
      <c r="A159" s="71" t="s">
        <v>123</v>
      </c>
      <c r="C159" s="158">
        <v>0</v>
      </c>
      <c r="D159" s="159">
        <v>182</v>
      </c>
      <c r="E159" s="159">
        <v>146</v>
      </c>
      <c r="F159" s="159">
        <v>105</v>
      </c>
      <c r="G159" s="157">
        <v>433</v>
      </c>
      <c r="I159" s="160">
        <v>0</v>
      </c>
      <c r="J159" s="9"/>
      <c r="K159" s="23">
        <v>0</v>
      </c>
      <c r="L159" s="154">
        <v>0</v>
      </c>
      <c r="M159" s="155">
        <v>182</v>
      </c>
      <c r="N159" s="155">
        <v>328</v>
      </c>
      <c r="O159" s="161">
        <v>433</v>
      </c>
      <c r="P159" s="35">
        <v>0</v>
      </c>
    </row>
    <row r="160" spans="1:16" x14ac:dyDescent="0.25">
      <c r="A160" s="71" t="s">
        <v>124</v>
      </c>
      <c r="C160" s="158">
        <v>656</v>
      </c>
      <c r="D160" s="159">
        <v>3091</v>
      </c>
      <c r="E160" s="159">
        <v>2059</v>
      </c>
      <c r="F160" s="159">
        <v>3555</v>
      </c>
      <c r="G160" s="157">
        <v>9361</v>
      </c>
      <c r="I160" s="160">
        <v>0</v>
      </c>
      <c r="J160" s="9"/>
      <c r="K160" s="23">
        <v>0</v>
      </c>
      <c r="L160" s="154">
        <v>656</v>
      </c>
      <c r="M160" s="155">
        <v>3747</v>
      </c>
      <c r="N160" s="155">
        <v>5806</v>
      </c>
      <c r="O160" s="161">
        <v>9361</v>
      </c>
      <c r="P160" s="35">
        <v>0</v>
      </c>
    </row>
    <row r="161" spans="1:16" x14ac:dyDescent="0.25">
      <c r="A161" s="44" t="s">
        <v>125</v>
      </c>
      <c r="C161" s="162">
        <v>656</v>
      </c>
      <c r="D161" s="163">
        <v>3273</v>
      </c>
      <c r="E161" s="163">
        <v>2205</v>
      </c>
      <c r="F161" s="163">
        <v>3660</v>
      </c>
      <c r="G161" s="164">
        <v>9794</v>
      </c>
      <c r="I161" s="165">
        <v>0</v>
      </c>
      <c r="J161" s="10"/>
      <c r="K161" s="23">
        <v>0</v>
      </c>
      <c r="L161" s="162">
        <v>656</v>
      </c>
      <c r="M161" s="163">
        <v>3929</v>
      </c>
      <c r="N161" s="163">
        <v>6134</v>
      </c>
      <c r="O161" s="164">
        <v>9794</v>
      </c>
      <c r="P161" s="35">
        <v>0</v>
      </c>
    </row>
    <row r="162" spans="1:16" x14ac:dyDescent="0.25">
      <c r="A162" s="44" t="s">
        <v>138</v>
      </c>
      <c r="C162" s="166">
        <v>43.965242691617881</v>
      </c>
      <c r="D162" s="167">
        <v>220.07144714798355</v>
      </c>
      <c r="E162" s="167">
        <v>148.50551164450582</v>
      </c>
      <c r="F162" s="167">
        <v>250.90275062343363</v>
      </c>
      <c r="G162" s="168">
        <v>663.44495210754087</v>
      </c>
      <c r="I162" s="169">
        <v>0</v>
      </c>
      <c r="J162" s="12"/>
      <c r="K162" s="23">
        <v>0</v>
      </c>
      <c r="L162" s="166">
        <v>43.965242691617881</v>
      </c>
      <c r="M162" s="167">
        <v>264.03668983960142</v>
      </c>
      <c r="N162" s="167">
        <v>412.54220148410724</v>
      </c>
      <c r="O162" s="168">
        <v>663.44495210754087</v>
      </c>
      <c r="P162" s="35">
        <v>0</v>
      </c>
    </row>
    <row r="163" spans="1:16" x14ac:dyDescent="0.25">
      <c r="A163" s="44" t="s">
        <v>139</v>
      </c>
      <c r="C163" s="166">
        <v>4.4191064451587554</v>
      </c>
      <c r="D163" s="167">
        <v>22.461529526340101</v>
      </c>
      <c r="E163" s="167">
        <v>8.5539486570339651</v>
      </c>
      <c r="F163" s="167">
        <v>17.993783498490792</v>
      </c>
      <c r="G163" s="168">
        <v>53.42836812702361</v>
      </c>
      <c r="I163" s="169">
        <v>0</v>
      </c>
      <c r="J163" s="12"/>
      <c r="K163" s="23">
        <v>0</v>
      </c>
      <c r="L163" s="166">
        <v>4.4191064451587554</v>
      </c>
      <c r="M163" s="167">
        <v>26.880635971498858</v>
      </c>
      <c r="N163" s="167">
        <v>35.434584628532825</v>
      </c>
      <c r="O163" s="168">
        <v>53.428368127023617</v>
      </c>
      <c r="P163" s="35">
        <v>0</v>
      </c>
    </row>
    <row r="164" spans="1:16" x14ac:dyDescent="0.25">
      <c r="A164" s="170" t="s">
        <v>140</v>
      </c>
      <c r="C164" s="176">
        <v>0.100513637014479</v>
      </c>
      <c r="D164" s="177">
        <v>0.10206471497066225</v>
      </c>
      <c r="E164" s="177">
        <v>5.7600210001030161E-2</v>
      </c>
      <c r="F164" s="177">
        <v>7.1716166737034653E-2</v>
      </c>
      <c r="G164" s="178">
        <v>8.0531727549210674E-2</v>
      </c>
      <c r="I164" s="179">
        <v>0</v>
      </c>
      <c r="J164" s="5"/>
      <c r="K164" s="23">
        <v>0</v>
      </c>
      <c r="L164" s="176">
        <v>0.100513637014479</v>
      </c>
      <c r="M164" s="177">
        <v>0.10180644208132009</v>
      </c>
      <c r="N164" s="177">
        <v>8.5893235894553457E-2</v>
      </c>
      <c r="O164" s="180">
        <v>8.0531727549210688E-2</v>
      </c>
      <c r="P164" s="35">
        <v>0</v>
      </c>
    </row>
    <row r="165" spans="1:16" x14ac:dyDescent="0.25">
      <c r="K165" s="23">
        <v>0</v>
      </c>
      <c r="P165" s="35">
        <v>0</v>
      </c>
    </row>
    <row r="166" spans="1:16" x14ac:dyDescent="0.25">
      <c r="A166" s="25" t="s">
        <v>141</v>
      </c>
      <c r="B166" s="29"/>
      <c r="C166" s="30" t="s">
        <v>3</v>
      </c>
      <c r="D166" s="31" t="s">
        <v>4</v>
      </c>
      <c r="E166" s="31" t="s">
        <v>5</v>
      </c>
      <c r="F166" s="31" t="s">
        <v>6</v>
      </c>
      <c r="G166" s="64">
        <v>2013</v>
      </c>
      <c r="H166" s="29"/>
      <c r="I166" s="32">
        <v>2012</v>
      </c>
      <c r="J166" s="1"/>
      <c r="K166" s="23" t="e">
        <v>#VALUE!</v>
      </c>
      <c r="L166" s="146" t="s">
        <v>36</v>
      </c>
      <c r="M166" s="147" t="s">
        <v>37</v>
      </c>
      <c r="N166" s="147" t="s">
        <v>38</v>
      </c>
      <c r="O166" s="148" t="s">
        <v>39</v>
      </c>
      <c r="P166" s="35" t="e">
        <v>#VALUE!</v>
      </c>
    </row>
    <row r="167" spans="1:16" x14ac:dyDescent="0.25">
      <c r="A167" s="149"/>
      <c r="C167" s="66"/>
      <c r="D167" s="67"/>
      <c r="E167" s="67"/>
      <c r="F167" s="67"/>
      <c r="G167" s="68"/>
      <c r="I167" s="69"/>
      <c r="J167" s="2"/>
      <c r="K167" s="23">
        <v>0</v>
      </c>
      <c r="L167" s="66"/>
      <c r="M167" s="67"/>
      <c r="N167" s="67"/>
      <c r="O167" s="70"/>
      <c r="P167" s="35">
        <v>0</v>
      </c>
    </row>
    <row r="168" spans="1:16" x14ac:dyDescent="0.25">
      <c r="A168" s="71" t="s">
        <v>123</v>
      </c>
      <c r="C168" s="158">
        <v>0</v>
      </c>
      <c r="D168" s="159">
        <v>1</v>
      </c>
      <c r="E168" s="159">
        <v>80</v>
      </c>
      <c r="F168" s="159">
        <v>183</v>
      </c>
      <c r="G168" s="157">
        <v>264</v>
      </c>
      <c r="I168" s="160">
        <v>10</v>
      </c>
      <c r="J168" s="13"/>
      <c r="K168" s="23">
        <v>0</v>
      </c>
      <c r="L168" s="154">
        <v>0</v>
      </c>
      <c r="M168" s="155">
        <v>1</v>
      </c>
      <c r="N168" s="155">
        <v>81</v>
      </c>
      <c r="O168" s="161">
        <v>264</v>
      </c>
      <c r="P168" s="35">
        <v>0</v>
      </c>
    </row>
    <row r="169" spans="1:16" x14ac:dyDescent="0.25">
      <c r="A169" s="44" t="s">
        <v>125</v>
      </c>
      <c r="C169" s="162">
        <v>0</v>
      </c>
      <c r="D169" s="163">
        <v>1</v>
      </c>
      <c r="E169" s="163">
        <v>80</v>
      </c>
      <c r="F169" s="163">
        <v>183</v>
      </c>
      <c r="G169" s="164">
        <v>264</v>
      </c>
      <c r="I169" s="165">
        <v>10</v>
      </c>
      <c r="J169" s="10"/>
      <c r="K169" s="23">
        <v>0</v>
      </c>
      <c r="L169" s="162">
        <v>0</v>
      </c>
      <c r="M169" s="163">
        <v>1</v>
      </c>
      <c r="N169" s="163">
        <v>81</v>
      </c>
      <c r="O169" s="164">
        <v>264</v>
      </c>
      <c r="P169" s="35">
        <v>0</v>
      </c>
    </row>
    <row r="170" spans="1:16" x14ac:dyDescent="0.25">
      <c r="A170" s="44" t="s">
        <v>142</v>
      </c>
      <c r="C170" s="166">
        <v>0</v>
      </c>
      <c r="D170" s="167">
        <v>7.1770340000000002E-2</v>
      </c>
      <c r="E170" s="167">
        <v>9.2919535400000086</v>
      </c>
      <c r="F170" s="167">
        <v>22.216163986977065</v>
      </c>
      <c r="G170" s="168">
        <v>31.579887866977074</v>
      </c>
      <c r="I170" s="169">
        <v>0.92844673099999986</v>
      </c>
      <c r="J170" s="12"/>
      <c r="K170" s="23">
        <v>0</v>
      </c>
      <c r="L170" s="166">
        <v>0</v>
      </c>
      <c r="M170" s="167">
        <v>7.1770340000000002E-2</v>
      </c>
      <c r="N170" s="167">
        <v>9.3637238800000073</v>
      </c>
      <c r="O170" s="168">
        <v>31.579887866977074</v>
      </c>
      <c r="P170" s="35">
        <v>0</v>
      </c>
    </row>
    <row r="171" spans="1:16" x14ac:dyDescent="0.25">
      <c r="A171" s="44" t="s">
        <v>143</v>
      </c>
      <c r="C171" s="166">
        <v>0</v>
      </c>
      <c r="D171" s="167">
        <v>0</v>
      </c>
      <c r="E171" s="167">
        <v>1.6591937312260292</v>
      </c>
      <c r="F171" s="167">
        <v>2.7381766141876192</v>
      </c>
      <c r="G171" s="168">
        <v>4.3973703454136484</v>
      </c>
      <c r="I171" s="169">
        <v>-0.17522464930723805</v>
      </c>
      <c r="J171" s="12"/>
      <c r="K171" s="23">
        <v>0</v>
      </c>
      <c r="L171" s="166">
        <v>0</v>
      </c>
      <c r="M171" s="167">
        <v>0</v>
      </c>
      <c r="N171" s="167">
        <v>1.6591937312260292</v>
      </c>
      <c r="O171" s="168">
        <v>4.3973703454136484</v>
      </c>
      <c r="P171" s="35">
        <v>0</v>
      </c>
    </row>
    <row r="172" spans="1:16" x14ac:dyDescent="0.25">
      <c r="A172" s="170" t="s">
        <v>131</v>
      </c>
      <c r="C172" s="176">
        <v>0</v>
      </c>
      <c r="D172" s="177">
        <v>0</v>
      </c>
      <c r="E172" s="177">
        <v>0.17856242221654797</v>
      </c>
      <c r="F172" s="177">
        <v>0.12325154854783733</v>
      </c>
      <c r="G172" s="178">
        <v>0.1392459138530367</v>
      </c>
      <c r="I172" s="179">
        <v>-0.18872881281892098</v>
      </c>
      <c r="J172" s="5"/>
      <c r="K172" s="23">
        <v>0</v>
      </c>
      <c r="L172" s="176">
        <v>0</v>
      </c>
      <c r="M172" s="177">
        <v>0</v>
      </c>
      <c r="N172" s="177">
        <v>0.1771937908987154</v>
      </c>
      <c r="O172" s="180">
        <v>0.1392459138530367</v>
      </c>
      <c r="P172" s="35">
        <v>0</v>
      </c>
    </row>
    <row r="173" spans="1:16" x14ac:dyDescent="0.25">
      <c r="A173" s="14"/>
      <c r="C173" s="171"/>
      <c r="D173" s="171"/>
      <c r="E173" s="171"/>
      <c r="F173" s="171"/>
      <c r="G173" s="171"/>
      <c r="I173" s="171"/>
      <c r="J173" s="171"/>
      <c r="K173" s="23">
        <v>0</v>
      </c>
      <c r="L173" s="171"/>
      <c r="M173" s="171"/>
      <c r="N173" s="171"/>
      <c r="O173" s="171"/>
      <c r="P173" s="35">
        <v>0</v>
      </c>
    </row>
    <row r="174" spans="1:16" x14ac:dyDescent="0.25">
      <c r="A174" s="25" t="s">
        <v>144</v>
      </c>
      <c r="B174" s="29"/>
      <c r="C174" s="30" t="s">
        <v>3</v>
      </c>
      <c r="D174" s="31" t="s">
        <v>4</v>
      </c>
      <c r="E174" s="31" t="s">
        <v>5</v>
      </c>
      <c r="F174" s="31" t="s">
        <v>6</v>
      </c>
      <c r="G174" s="64">
        <v>2013</v>
      </c>
      <c r="H174" s="29"/>
      <c r="I174" s="32">
        <v>2012</v>
      </c>
      <c r="J174" s="1"/>
      <c r="K174" s="23" t="e">
        <v>#VALUE!</v>
      </c>
      <c r="L174" s="146" t="s">
        <v>36</v>
      </c>
      <c r="M174" s="147" t="s">
        <v>37</v>
      </c>
      <c r="N174" s="147" t="s">
        <v>38</v>
      </c>
      <c r="O174" s="148" t="s">
        <v>39</v>
      </c>
      <c r="P174" s="35" t="e">
        <v>#VALUE!</v>
      </c>
    </row>
    <row r="175" spans="1:16" x14ac:dyDescent="0.25">
      <c r="A175" s="149"/>
      <c r="C175" s="66"/>
      <c r="D175" s="67"/>
      <c r="E175" s="67"/>
      <c r="F175" s="67"/>
      <c r="G175" s="68"/>
      <c r="I175" s="69"/>
      <c r="J175" s="2"/>
      <c r="K175" s="23">
        <v>0</v>
      </c>
      <c r="L175" s="66"/>
      <c r="M175" s="67"/>
      <c r="N175" s="67"/>
      <c r="O175" s="70"/>
      <c r="P175" s="35">
        <v>0</v>
      </c>
    </row>
    <row r="176" spans="1:16" x14ac:dyDescent="0.25">
      <c r="A176" s="71" t="s">
        <v>123</v>
      </c>
      <c r="C176" s="158">
        <v>6656</v>
      </c>
      <c r="D176" s="159">
        <v>4433</v>
      </c>
      <c r="E176" s="159">
        <v>4973</v>
      </c>
      <c r="F176" s="159">
        <v>6703</v>
      </c>
      <c r="G176" s="157">
        <v>22765</v>
      </c>
      <c r="I176" s="160">
        <v>24404</v>
      </c>
      <c r="J176" s="13"/>
      <c r="K176" s="23">
        <v>0</v>
      </c>
      <c r="L176" s="154">
        <v>6656</v>
      </c>
      <c r="M176" s="155">
        <v>11089</v>
      </c>
      <c r="N176" s="155">
        <v>16062</v>
      </c>
      <c r="O176" s="161">
        <v>22765</v>
      </c>
      <c r="P176" s="35">
        <v>0</v>
      </c>
    </row>
    <row r="177" spans="1:16" x14ac:dyDescent="0.25">
      <c r="A177" s="44" t="s">
        <v>125</v>
      </c>
      <c r="C177" s="162">
        <v>6656</v>
      </c>
      <c r="D177" s="163">
        <v>4433</v>
      </c>
      <c r="E177" s="163">
        <v>4973</v>
      </c>
      <c r="F177" s="163">
        <v>6703</v>
      </c>
      <c r="G177" s="164">
        <v>22765</v>
      </c>
      <c r="I177" s="165">
        <v>24404</v>
      </c>
      <c r="J177" s="10"/>
      <c r="K177" s="23">
        <v>0</v>
      </c>
      <c r="L177" s="162">
        <v>6656</v>
      </c>
      <c r="M177" s="163">
        <v>11089</v>
      </c>
      <c r="N177" s="163">
        <v>16062</v>
      </c>
      <c r="O177" s="164">
        <v>22765</v>
      </c>
      <c r="P177" s="35">
        <v>0</v>
      </c>
    </row>
    <row r="178" spans="1:16" x14ac:dyDescent="0.25">
      <c r="A178" s="44" t="s">
        <v>145</v>
      </c>
      <c r="C178" s="166">
        <v>805.11295606750866</v>
      </c>
      <c r="D178" s="167">
        <v>543.62377562125778</v>
      </c>
      <c r="E178" s="167">
        <v>601.11122331497188</v>
      </c>
      <c r="F178" s="167">
        <v>884.86747449932841</v>
      </c>
      <c r="G178" s="168">
        <v>2834.7154295030668</v>
      </c>
      <c r="I178" s="169">
        <v>2699.2715106836599</v>
      </c>
      <c r="J178" s="12"/>
      <c r="K178" s="23">
        <v>0</v>
      </c>
      <c r="L178" s="166">
        <v>805.11295606750855</v>
      </c>
      <c r="M178" s="167">
        <v>1348.7367316887662</v>
      </c>
      <c r="N178" s="167">
        <v>1949.8479550037382</v>
      </c>
      <c r="O178" s="168">
        <v>2834.7154295030664</v>
      </c>
      <c r="P178" s="35">
        <v>0</v>
      </c>
    </row>
    <row r="179" spans="1:16" x14ac:dyDescent="0.25">
      <c r="A179" s="44" t="s">
        <v>146</v>
      </c>
      <c r="C179" s="166">
        <v>101.04571749795517</v>
      </c>
      <c r="D179" s="167">
        <v>36.308291396050727</v>
      </c>
      <c r="E179" s="167">
        <v>55.036573155131919</v>
      </c>
      <c r="F179" s="167">
        <v>85.561226880478031</v>
      </c>
      <c r="G179" s="168">
        <v>277.95180892961588</v>
      </c>
      <c r="I179" s="169">
        <v>293.43760110087925</v>
      </c>
      <c r="J179" s="12"/>
      <c r="K179" s="23">
        <v>0</v>
      </c>
      <c r="L179" s="166">
        <v>101.04571749795517</v>
      </c>
      <c r="M179" s="167">
        <v>137.35400889400586</v>
      </c>
      <c r="N179" s="167">
        <v>192.39058204913781</v>
      </c>
      <c r="O179" s="168">
        <v>277.95180892961582</v>
      </c>
      <c r="P179" s="35">
        <v>0</v>
      </c>
    </row>
    <row r="180" spans="1:16" x14ac:dyDescent="0.25">
      <c r="A180" s="170" t="s">
        <v>131</v>
      </c>
      <c r="C180" s="176">
        <v>0.12550501980678908</v>
      </c>
      <c r="D180" s="177">
        <v>6.6789373504787031E-2</v>
      </c>
      <c r="E180" s="177">
        <v>9.1558052853546054E-2</v>
      </c>
      <c r="F180" s="177">
        <v>9.6693831953637899E-2</v>
      </c>
      <c r="G180" s="178">
        <v>9.8052808418353857E-2</v>
      </c>
      <c r="I180" s="179">
        <v>0.10870992411821463</v>
      </c>
      <c r="J180" s="5"/>
      <c r="K180" s="23">
        <v>0</v>
      </c>
      <c r="L180" s="176">
        <v>0.12550501980678908</v>
      </c>
      <c r="M180" s="177">
        <v>0.101839006580642</v>
      </c>
      <c r="N180" s="177">
        <v>9.8669530388470192E-2</v>
      </c>
      <c r="O180" s="180">
        <v>9.8052808418353857E-2</v>
      </c>
      <c r="P180" s="35">
        <v>0</v>
      </c>
    </row>
    <row r="181" spans="1:16" x14ac:dyDescent="0.25">
      <c r="K181" s="23">
        <v>0</v>
      </c>
      <c r="P181" s="35">
        <v>0</v>
      </c>
    </row>
    <row r="182" spans="1:16" x14ac:dyDescent="0.25">
      <c r="A182" s="25" t="s">
        <v>147</v>
      </c>
      <c r="B182" s="29"/>
      <c r="C182" s="30" t="s">
        <v>3</v>
      </c>
      <c r="D182" s="31" t="s">
        <v>4</v>
      </c>
      <c r="E182" s="31" t="s">
        <v>5</v>
      </c>
      <c r="F182" s="31" t="s">
        <v>6</v>
      </c>
      <c r="G182" s="64">
        <v>2013</v>
      </c>
      <c r="H182" s="29"/>
      <c r="I182" s="32">
        <v>2012</v>
      </c>
      <c r="J182" s="1"/>
      <c r="K182" s="23" t="e">
        <v>#VALUE!</v>
      </c>
      <c r="L182" s="146" t="s">
        <v>36</v>
      </c>
      <c r="M182" s="147" t="s">
        <v>37</v>
      </c>
      <c r="N182" s="147" t="s">
        <v>38</v>
      </c>
      <c r="O182" s="148" t="s">
        <v>39</v>
      </c>
      <c r="P182" s="35" t="e">
        <v>#VALUE!</v>
      </c>
    </row>
    <row r="183" spans="1:16" x14ac:dyDescent="0.25">
      <c r="A183" s="149"/>
      <c r="C183" s="66"/>
      <c r="D183" s="67"/>
      <c r="E183" s="67"/>
      <c r="F183" s="67"/>
      <c r="G183" s="68"/>
      <c r="I183" s="69"/>
      <c r="J183" s="2"/>
      <c r="K183" s="23">
        <v>0</v>
      </c>
      <c r="L183" s="66"/>
      <c r="M183" s="67"/>
      <c r="N183" s="67"/>
      <c r="O183" s="70"/>
      <c r="P183" s="35">
        <v>0</v>
      </c>
    </row>
    <row r="184" spans="1:16" x14ac:dyDescent="0.25">
      <c r="A184" s="71" t="s">
        <v>123</v>
      </c>
      <c r="C184" s="158">
        <v>0</v>
      </c>
      <c r="D184" s="159">
        <v>0</v>
      </c>
      <c r="E184" s="159">
        <v>0</v>
      </c>
      <c r="F184" s="159">
        <v>0</v>
      </c>
      <c r="G184" s="157">
        <v>0</v>
      </c>
      <c r="I184" s="160">
        <v>0</v>
      </c>
      <c r="J184" s="9"/>
      <c r="K184" s="23">
        <v>0</v>
      </c>
      <c r="L184" s="154">
        <v>0</v>
      </c>
      <c r="M184" s="155">
        <v>0</v>
      </c>
      <c r="N184" s="155">
        <v>0</v>
      </c>
      <c r="O184" s="161">
        <v>0</v>
      </c>
      <c r="P184" s="35">
        <v>0</v>
      </c>
    </row>
    <row r="185" spans="1:16" x14ac:dyDescent="0.25">
      <c r="A185" s="44" t="s">
        <v>125</v>
      </c>
      <c r="C185" s="162">
        <v>0</v>
      </c>
      <c r="D185" s="163">
        <v>0</v>
      </c>
      <c r="E185" s="163">
        <v>0</v>
      </c>
      <c r="F185" s="163">
        <v>0</v>
      </c>
      <c r="G185" s="164">
        <v>0</v>
      </c>
      <c r="I185" s="165">
        <v>0</v>
      </c>
      <c r="J185" s="10"/>
      <c r="K185" s="23">
        <v>0</v>
      </c>
      <c r="L185" s="162">
        <v>0</v>
      </c>
      <c r="M185" s="163">
        <v>0</v>
      </c>
      <c r="N185" s="163">
        <v>0</v>
      </c>
      <c r="O185" s="164">
        <v>0</v>
      </c>
      <c r="P185" s="35">
        <v>0</v>
      </c>
    </row>
    <row r="186" spans="1:16" x14ac:dyDescent="0.25">
      <c r="A186" s="44" t="s">
        <v>148</v>
      </c>
      <c r="C186" s="166">
        <v>0</v>
      </c>
      <c r="D186" s="167">
        <v>0</v>
      </c>
      <c r="E186" s="167">
        <v>0</v>
      </c>
      <c r="F186" s="167">
        <v>1.0592185290543998</v>
      </c>
      <c r="G186" s="168">
        <v>1.0592185290543998</v>
      </c>
      <c r="I186" s="169">
        <v>0</v>
      </c>
      <c r="J186" s="12"/>
      <c r="K186" s="23">
        <v>0</v>
      </c>
      <c r="L186" s="166">
        <v>0</v>
      </c>
      <c r="M186" s="167">
        <v>0</v>
      </c>
      <c r="N186" s="167">
        <v>0</v>
      </c>
      <c r="O186" s="168">
        <v>1.0592185290543998</v>
      </c>
      <c r="P186" s="35">
        <v>0</v>
      </c>
    </row>
    <row r="187" spans="1:16" x14ac:dyDescent="0.25">
      <c r="A187" s="44" t="s">
        <v>149</v>
      </c>
      <c r="C187" s="166">
        <v>0</v>
      </c>
      <c r="D187" s="167">
        <v>0</v>
      </c>
      <c r="E187" s="167">
        <v>0</v>
      </c>
      <c r="F187" s="167">
        <v>0</v>
      </c>
      <c r="G187" s="168">
        <v>0</v>
      </c>
      <c r="I187" s="169">
        <v>0</v>
      </c>
      <c r="J187" s="12"/>
      <c r="K187" s="23">
        <v>0</v>
      </c>
      <c r="L187" s="166">
        <v>0</v>
      </c>
      <c r="M187" s="167">
        <v>0</v>
      </c>
      <c r="N187" s="167">
        <v>0</v>
      </c>
      <c r="O187" s="168">
        <v>0</v>
      </c>
      <c r="P187" s="35">
        <v>0</v>
      </c>
    </row>
    <row r="188" spans="1:16" x14ac:dyDescent="0.25">
      <c r="A188" s="170" t="s">
        <v>131</v>
      </c>
      <c r="C188" s="176">
        <v>0</v>
      </c>
      <c r="D188" s="177">
        <v>0</v>
      </c>
      <c r="E188" s="177">
        <v>0</v>
      </c>
      <c r="F188" s="177">
        <v>0</v>
      </c>
      <c r="G188" s="178">
        <v>0</v>
      </c>
      <c r="I188" s="179">
        <v>0</v>
      </c>
      <c r="J188" s="5"/>
      <c r="K188" s="23">
        <v>0</v>
      </c>
      <c r="L188" s="176">
        <v>0</v>
      </c>
      <c r="M188" s="177">
        <v>0</v>
      </c>
      <c r="N188" s="177">
        <v>0</v>
      </c>
      <c r="O188" s="180">
        <v>0</v>
      </c>
      <c r="P188" s="35">
        <v>0</v>
      </c>
    </row>
    <row r="189" spans="1:16" x14ac:dyDescent="0.25">
      <c r="K189" s="23">
        <v>0</v>
      </c>
      <c r="P189" s="35">
        <v>0</v>
      </c>
    </row>
    <row r="190" spans="1:16" x14ac:dyDescent="0.25">
      <c r="A190" s="25" t="s">
        <v>153</v>
      </c>
      <c r="B190" s="29"/>
      <c r="C190" s="30" t="s">
        <v>3</v>
      </c>
      <c r="D190" s="31" t="s">
        <v>4</v>
      </c>
      <c r="E190" s="31" t="s">
        <v>5</v>
      </c>
      <c r="F190" s="31" t="s">
        <v>6</v>
      </c>
      <c r="G190" s="64">
        <v>2013</v>
      </c>
      <c r="H190" s="29"/>
      <c r="I190" s="32">
        <v>2012</v>
      </c>
      <c r="J190" s="1"/>
      <c r="K190" s="23" t="e">
        <v>#VALUE!</v>
      </c>
      <c r="L190" s="146" t="s">
        <v>36</v>
      </c>
      <c r="M190" s="147" t="s">
        <v>37</v>
      </c>
      <c r="N190" s="147" t="s">
        <v>38</v>
      </c>
      <c r="O190" s="148" t="s">
        <v>39</v>
      </c>
      <c r="P190" s="35" t="e">
        <v>#VALUE!</v>
      </c>
    </row>
    <row r="191" spans="1:16" x14ac:dyDescent="0.25">
      <c r="A191" s="149"/>
      <c r="C191" s="66"/>
      <c r="D191" s="67"/>
      <c r="E191" s="67"/>
      <c r="F191" s="67"/>
      <c r="G191" s="68"/>
      <c r="I191" s="69"/>
      <c r="J191" s="2"/>
      <c r="K191" s="23">
        <v>0</v>
      </c>
      <c r="L191" s="66"/>
      <c r="M191" s="67"/>
      <c r="N191" s="67"/>
      <c r="O191" s="70"/>
      <c r="P191" s="35">
        <v>0</v>
      </c>
    </row>
    <row r="192" spans="1:16" x14ac:dyDescent="0.25">
      <c r="A192" s="71" t="s">
        <v>154</v>
      </c>
      <c r="C192" s="158">
        <v>7325</v>
      </c>
      <c r="D192" s="159">
        <v>9059</v>
      </c>
      <c r="E192" s="159">
        <v>5671</v>
      </c>
      <c r="F192" s="159">
        <v>11180</v>
      </c>
      <c r="G192" s="157">
        <v>33235</v>
      </c>
      <c r="I192" s="172">
        <v>33648</v>
      </c>
      <c r="J192" s="13"/>
      <c r="K192" s="23">
        <v>0</v>
      </c>
      <c r="L192" s="154">
        <v>7325</v>
      </c>
      <c r="M192" s="155">
        <v>16384</v>
      </c>
      <c r="N192" s="155">
        <v>22055</v>
      </c>
      <c r="O192" s="161">
        <v>33235</v>
      </c>
      <c r="P192" s="35">
        <v>0</v>
      </c>
    </row>
    <row r="193" spans="1:16" x14ac:dyDescent="0.25">
      <c r="A193" s="71" t="s">
        <v>155</v>
      </c>
      <c r="C193" s="158">
        <v>16771</v>
      </c>
      <c r="D193" s="159">
        <v>8802</v>
      </c>
      <c r="E193" s="159">
        <v>14787</v>
      </c>
      <c r="F193" s="159">
        <v>20441</v>
      </c>
      <c r="G193" s="157">
        <v>60801</v>
      </c>
      <c r="I193" s="172">
        <v>68527</v>
      </c>
      <c r="J193" s="13"/>
      <c r="K193" s="23">
        <v>0</v>
      </c>
      <c r="L193" s="154">
        <v>16771</v>
      </c>
      <c r="M193" s="155">
        <v>25573</v>
      </c>
      <c r="N193" s="155">
        <v>40360</v>
      </c>
      <c r="O193" s="161">
        <v>60801</v>
      </c>
      <c r="P193" s="35">
        <v>0</v>
      </c>
    </row>
    <row r="194" spans="1:16" x14ac:dyDescent="0.25">
      <c r="A194" s="44" t="s">
        <v>125</v>
      </c>
      <c r="C194" s="162">
        <v>24096</v>
      </c>
      <c r="D194" s="163">
        <v>17861</v>
      </c>
      <c r="E194" s="163">
        <v>20458</v>
      </c>
      <c r="F194" s="163">
        <v>31621</v>
      </c>
      <c r="G194" s="164">
        <v>94036</v>
      </c>
      <c r="I194" s="165">
        <v>102175</v>
      </c>
      <c r="J194" s="10"/>
      <c r="K194" s="23">
        <v>0</v>
      </c>
      <c r="L194" s="162">
        <v>24096</v>
      </c>
      <c r="M194" s="163">
        <v>41957</v>
      </c>
      <c r="N194" s="163">
        <v>62415</v>
      </c>
      <c r="O194" s="164">
        <v>94036</v>
      </c>
      <c r="P194" s="35">
        <v>0</v>
      </c>
    </row>
    <row r="195" spans="1:16" x14ac:dyDescent="0.25">
      <c r="A195" s="44" t="s">
        <v>156</v>
      </c>
      <c r="C195" s="166">
        <v>313.06276655417349</v>
      </c>
      <c r="D195" s="167">
        <v>217.18227861516502</v>
      </c>
      <c r="E195" s="167">
        <v>285.99037501536822</v>
      </c>
      <c r="F195" s="167">
        <v>412.74605433021571</v>
      </c>
      <c r="G195" s="168">
        <v>1228.9814745149224</v>
      </c>
      <c r="I195" s="169">
        <v>1208.9693576630418</v>
      </c>
      <c r="J195" s="12"/>
      <c r="K195" s="23">
        <v>0</v>
      </c>
      <c r="L195" s="166">
        <v>313.06276655417349</v>
      </c>
      <c r="M195" s="167">
        <v>530.24504516933848</v>
      </c>
      <c r="N195" s="167">
        <v>816.23542018470675</v>
      </c>
      <c r="O195" s="168">
        <v>1228.9814745149224</v>
      </c>
      <c r="P195" s="35">
        <v>0</v>
      </c>
    </row>
    <row r="196" spans="1:16" x14ac:dyDescent="0.25">
      <c r="A196" s="44" t="s">
        <v>157</v>
      </c>
      <c r="C196" s="166">
        <v>53.639808044017293</v>
      </c>
      <c r="D196" s="167">
        <v>31.171593166283593</v>
      </c>
      <c r="E196" s="167">
        <v>40.685156630430463</v>
      </c>
      <c r="F196" s="167">
        <v>64.88570253682218</v>
      </c>
      <c r="G196" s="168">
        <v>190.38226037755351</v>
      </c>
      <c r="I196" s="169">
        <v>228.49003690422154</v>
      </c>
      <c r="J196" s="12"/>
      <c r="K196" s="23">
        <v>0</v>
      </c>
      <c r="L196" s="166">
        <v>53.639808044017293</v>
      </c>
      <c r="M196" s="167">
        <v>84.811401210300872</v>
      </c>
      <c r="N196" s="167">
        <v>125.49655784073134</v>
      </c>
      <c r="O196" s="168">
        <v>190.38226037755351</v>
      </c>
      <c r="P196" s="35">
        <v>0</v>
      </c>
    </row>
    <row r="197" spans="1:16" x14ac:dyDescent="0.25">
      <c r="A197" s="170" t="s">
        <v>158</v>
      </c>
      <c r="C197" s="176">
        <v>0.17133882969993899</v>
      </c>
      <c r="D197" s="177">
        <v>0.14352733273195797</v>
      </c>
      <c r="E197" s="177">
        <v>0.14226058002212197</v>
      </c>
      <c r="F197" s="177">
        <v>0.15720490082483177</v>
      </c>
      <c r="G197" s="178">
        <v>0.15491060225517</v>
      </c>
      <c r="I197" s="179">
        <v>0.18899572222897082</v>
      </c>
      <c r="J197" s="5"/>
      <c r="K197" s="23">
        <v>0</v>
      </c>
      <c r="L197" s="176">
        <v>0.17133882969993899</v>
      </c>
      <c r="M197" s="177">
        <v>0.15994756006294333</v>
      </c>
      <c r="N197" s="177">
        <v>0.1537504434839799</v>
      </c>
      <c r="O197" s="180">
        <v>0.15491060225517</v>
      </c>
      <c r="P197" s="35">
        <v>0</v>
      </c>
    </row>
    <row r="198" spans="1:16" x14ac:dyDescent="0.25">
      <c r="E198" s="181"/>
      <c r="F198" s="181"/>
      <c r="K198" s="23">
        <v>0</v>
      </c>
      <c r="P198" s="35">
        <v>0</v>
      </c>
    </row>
    <row r="199" spans="1:16" x14ac:dyDescent="0.25">
      <c r="A199" s="25" t="s">
        <v>159</v>
      </c>
      <c r="B199" s="29"/>
      <c r="C199" s="30" t="s">
        <v>3</v>
      </c>
      <c r="D199" s="31" t="s">
        <v>4</v>
      </c>
      <c r="E199" s="31" t="s">
        <v>5</v>
      </c>
      <c r="F199" s="31" t="s">
        <v>6</v>
      </c>
      <c r="G199" s="64">
        <v>2013</v>
      </c>
      <c r="H199" s="29"/>
      <c r="I199" s="32">
        <v>2012</v>
      </c>
      <c r="J199" s="1"/>
      <c r="K199" s="23" t="e">
        <v>#VALUE!</v>
      </c>
      <c r="L199" s="146" t="s">
        <v>36</v>
      </c>
      <c r="M199" s="147" t="s">
        <v>37</v>
      </c>
      <c r="N199" s="147" t="s">
        <v>38</v>
      </c>
      <c r="O199" s="148" t="s">
        <v>39</v>
      </c>
      <c r="P199" s="35" t="e">
        <v>#VALUE!</v>
      </c>
    </row>
    <row r="200" spans="1:16" x14ac:dyDescent="0.25">
      <c r="A200" s="149"/>
      <c r="C200" s="66"/>
      <c r="D200" s="67"/>
      <c r="E200" s="67"/>
      <c r="F200" s="67"/>
      <c r="G200" s="68"/>
      <c r="I200" s="69"/>
      <c r="J200" s="2"/>
      <c r="K200" s="23">
        <v>0</v>
      </c>
      <c r="L200" s="66"/>
      <c r="M200" s="67"/>
      <c r="N200" s="67"/>
      <c r="O200" s="70"/>
      <c r="P200" s="35">
        <v>0</v>
      </c>
    </row>
    <row r="201" spans="1:16" x14ac:dyDescent="0.25">
      <c r="A201" s="71" t="s">
        <v>160</v>
      </c>
      <c r="C201" s="158">
        <v>100</v>
      </c>
      <c r="D201" s="159">
        <v>132</v>
      </c>
      <c r="E201" s="159">
        <v>177</v>
      </c>
      <c r="F201" s="159">
        <v>86</v>
      </c>
      <c r="G201" s="157">
        <v>495</v>
      </c>
      <c r="I201" s="160">
        <v>467</v>
      </c>
      <c r="J201" s="13"/>
      <c r="K201" s="23">
        <v>0</v>
      </c>
      <c r="L201" s="154">
        <v>100</v>
      </c>
      <c r="M201" s="155">
        <v>232</v>
      </c>
      <c r="N201" s="155">
        <v>409</v>
      </c>
      <c r="O201" s="161">
        <v>495</v>
      </c>
      <c r="P201" s="35">
        <v>0</v>
      </c>
    </row>
    <row r="202" spans="1:16" x14ac:dyDescent="0.25">
      <c r="A202" s="71" t="s">
        <v>161</v>
      </c>
      <c r="C202" s="158">
        <v>301</v>
      </c>
      <c r="D202" s="159">
        <v>212</v>
      </c>
      <c r="E202" s="159">
        <v>223</v>
      </c>
      <c r="F202" s="159">
        <v>354</v>
      </c>
      <c r="G202" s="157">
        <v>1090</v>
      </c>
      <c r="I202" s="160">
        <v>1063</v>
      </c>
      <c r="J202" s="13"/>
      <c r="K202" s="23">
        <v>0</v>
      </c>
      <c r="L202" s="154">
        <v>301</v>
      </c>
      <c r="M202" s="155">
        <v>513</v>
      </c>
      <c r="N202" s="155">
        <v>736</v>
      </c>
      <c r="O202" s="161">
        <v>1090</v>
      </c>
      <c r="P202" s="35">
        <v>0</v>
      </c>
    </row>
    <row r="203" spans="1:16" x14ac:dyDescent="0.25">
      <c r="A203" s="71" t="s">
        <v>162</v>
      </c>
      <c r="C203" s="158">
        <v>16</v>
      </c>
      <c r="D203" s="159">
        <v>28</v>
      </c>
      <c r="E203" s="159">
        <v>45</v>
      </c>
      <c r="F203" s="159">
        <v>57</v>
      </c>
      <c r="G203" s="157">
        <v>146</v>
      </c>
      <c r="I203" s="160">
        <v>51</v>
      </c>
      <c r="J203" s="13"/>
      <c r="K203" s="23">
        <v>0</v>
      </c>
      <c r="L203" s="154">
        <v>16</v>
      </c>
      <c r="M203" s="155">
        <v>44</v>
      </c>
      <c r="N203" s="155">
        <v>89</v>
      </c>
      <c r="O203" s="161">
        <v>146</v>
      </c>
      <c r="P203" s="35">
        <v>0</v>
      </c>
    </row>
    <row r="204" spans="1:16" x14ac:dyDescent="0.25">
      <c r="A204" s="71" t="s">
        <v>163</v>
      </c>
      <c r="C204" s="158">
        <v>60</v>
      </c>
      <c r="D204" s="159">
        <v>15</v>
      </c>
      <c r="E204" s="159">
        <v>8</v>
      </c>
      <c r="F204" s="159">
        <v>5</v>
      </c>
      <c r="G204" s="157">
        <v>88</v>
      </c>
      <c r="I204" s="160">
        <v>224</v>
      </c>
      <c r="J204" s="13"/>
      <c r="K204" s="23">
        <v>0</v>
      </c>
      <c r="L204" s="154">
        <v>60</v>
      </c>
      <c r="M204" s="155">
        <v>75</v>
      </c>
      <c r="N204" s="155">
        <v>83</v>
      </c>
      <c r="O204" s="161">
        <v>88</v>
      </c>
      <c r="P204" s="35">
        <v>0</v>
      </c>
    </row>
    <row r="205" spans="1:16" x14ac:dyDescent="0.25">
      <c r="A205" s="71" t="s">
        <v>164</v>
      </c>
      <c r="C205" s="158">
        <v>8</v>
      </c>
      <c r="D205" s="159">
        <v>12</v>
      </c>
      <c r="E205" s="159">
        <v>10</v>
      </c>
      <c r="F205" s="159">
        <v>111</v>
      </c>
      <c r="G205" s="157">
        <v>141</v>
      </c>
      <c r="I205" s="160">
        <v>45</v>
      </c>
      <c r="J205" s="13"/>
      <c r="K205" s="23">
        <v>0</v>
      </c>
      <c r="L205" s="154">
        <v>8</v>
      </c>
      <c r="M205" s="155">
        <v>20</v>
      </c>
      <c r="N205" s="155">
        <v>30</v>
      </c>
      <c r="O205" s="161">
        <v>141</v>
      </c>
      <c r="P205" s="35">
        <v>0</v>
      </c>
    </row>
    <row r="206" spans="1:16" x14ac:dyDescent="0.25">
      <c r="A206" s="44" t="s">
        <v>125</v>
      </c>
      <c r="C206" s="173">
        <v>485</v>
      </c>
      <c r="D206" s="174">
        <v>399</v>
      </c>
      <c r="E206" s="174">
        <v>463</v>
      </c>
      <c r="F206" s="174">
        <v>613</v>
      </c>
      <c r="G206" s="175">
        <v>1960</v>
      </c>
      <c r="I206" s="182">
        <v>1850</v>
      </c>
      <c r="J206" s="1"/>
      <c r="K206" s="23">
        <v>0</v>
      </c>
      <c r="L206" s="173">
        <v>485</v>
      </c>
      <c r="M206" s="174">
        <v>884</v>
      </c>
      <c r="N206" s="174">
        <v>1347</v>
      </c>
      <c r="O206" s="175">
        <v>1960</v>
      </c>
      <c r="P206" s="35">
        <v>0</v>
      </c>
    </row>
    <row r="207" spans="1:16" x14ac:dyDescent="0.25">
      <c r="A207" s="44" t="s">
        <v>165</v>
      </c>
      <c r="C207" s="173">
        <v>116.2121022831427</v>
      </c>
      <c r="D207" s="174">
        <v>110.66807269077387</v>
      </c>
      <c r="E207" s="174">
        <v>125.69062146361838</v>
      </c>
      <c r="F207" s="174">
        <v>128.41199103925942</v>
      </c>
      <c r="G207" s="175">
        <v>480.98278747679433</v>
      </c>
      <c r="I207" s="169">
        <v>465.80704859351346</v>
      </c>
      <c r="J207" s="1"/>
      <c r="K207" s="23">
        <v>0</v>
      </c>
      <c r="L207" s="173">
        <v>116.2121022831427</v>
      </c>
      <c r="M207" s="174">
        <v>226.88017497391655</v>
      </c>
      <c r="N207" s="174">
        <v>352.57079643753497</v>
      </c>
      <c r="O207" s="175">
        <v>480.98278747679439</v>
      </c>
      <c r="P207" s="35">
        <v>0</v>
      </c>
    </row>
    <row r="208" spans="1:16" x14ac:dyDescent="0.25">
      <c r="A208" s="44" t="s">
        <v>166</v>
      </c>
      <c r="C208" s="173">
        <v>7.6268348579826952</v>
      </c>
      <c r="D208" s="174">
        <v>12.15580226518882</v>
      </c>
      <c r="E208" s="174">
        <v>7.7283985395138508</v>
      </c>
      <c r="F208" s="174">
        <v>10.35490423560171</v>
      </c>
      <c r="G208" s="175">
        <v>37.865939898287074</v>
      </c>
      <c r="I208" s="169">
        <v>20.447168478957686</v>
      </c>
      <c r="J208" s="1"/>
      <c r="K208" s="23">
        <v>0</v>
      </c>
      <c r="L208" s="173">
        <v>7.6268348579826952</v>
      </c>
      <c r="M208" s="174">
        <v>19.782637123171515</v>
      </c>
      <c r="N208" s="174">
        <v>27.511035662685366</v>
      </c>
      <c r="O208" s="175">
        <v>37.865939898287074</v>
      </c>
      <c r="P208" s="35">
        <v>0</v>
      </c>
    </row>
    <row r="209" spans="1:16" x14ac:dyDescent="0.25">
      <c r="A209" s="170" t="s">
        <v>167</v>
      </c>
      <c r="C209" s="176">
        <v>6.5628576612446463E-2</v>
      </c>
      <c r="D209" s="177">
        <v>0.10984019120992806</v>
      </c>
      <c r="E209" s="177">
        <v>6.1487471774104199E-2</v>
      </c>
      <c r="F209" s="177">
        <v>8.0638140969529107E-2</v>
      </c>
      <c r="G209" s="178">
        <v>7.8726184978322053E-2</v>
      </c>
      <c r="I209" s="179">
        <v>4.3896219562793493E-2</v>
      </c>
      <c r="J209" s="5"/>
      <c r="K209" s="23">
        <v>0</v>
      </c>
      <c r="L209" s="176">
        <v>6.5628576612446463E-2</v>
      </c>
      <c r="M209" s="177">
        <v>8.7194207803506146E-2</v>
      </c>
      <c r="N209" s="177">
        <v>7.8029819657963365E-2</v>
      </c>
      <c r="O209" s="180">
        <v>7.8726184978322039E-2</v>
      </c>
      <c r="P209" s="35">
        <v>0</v>
      </c>
    </row>
    <row r="210" spans="1:16" x14ac:dyDescent="0.25">
      <c r="K210" s="23">
        <v>0</v>
      </c>
      <c r="P210" s="35">
        <v>0</v>
      </c>
    </row>
    <row r="211" spans="1:16" x14ac:dyDescent="0.25">
      <c r="A211" s="25" t="s">
        <v>168</v>
      </c>
      <c r="B211" s="29"/>
      <c r="C211" s="30" t="s">
        <v>3</v>
      </c>
      <c r="D211" s="31" t="s">
        <v>4</v>
      </c>
      <c r="E211" s="31" t="s">
        <v>5</v>
      </c>
      <c r="F211" s="31" t="s">
        <v>6</v>
      </c>
      <c r="G211" s="64">
        <v>2013</v>
      </c>
      <c r="H211" s="29"/>
      <c r="I211" s="32">
        <v>2012</v>
      </c>
      <c r="J211" s="1"/>
      <c r="K211" s="23" t="e">
        <v>#VALUE!</v>
      </c>
      <c r="L211" s="146" t="s">
        <v>36</v>
      </c>
      <c r="M211" s="147" t="s">
        <v>37</v>
      </c>
      <c r="N211" s="147" t="s">
        <v>38</v>
      </c>
      <c r="O211" s="148" t="s">
        <v>39</v>
      </c>
      <c r="P211" s="35" t="e">
        <v>#VALUE!</v>
      </c>
    </row>
    <row r="212" spans="1:16" x14ac:dyDescent="0.25">
      <c r="A212" s="149"/>
      <c r="C212" s="66"/>
      <c r="D212" s="67"/>
      <c r="E212" s="67"/>
      <c r="F212" s="67"/>
      <c r="G212" s="68"/>
      <c r="I212" s="69"/>
      <c r="J212" s="2"/>
      <c r="K212" s="23">
        <v>0</v>
      </c>
      <c r="L212" s="66"/>
      <c r="M212" s="67"/>
      <c r="N212" s="67"/>
      <c r="O212" s="70"/>
      <c r="P212" s="35">
        <v>0</v>
      </c>
    </row>
    <row r="213" spans="1:16" x14ac:dyDescent="0.25">
      <c r="A213" s="71" t="s">
        <v>160</v>
      </c>
      <c r="C213" s="158">
        <v>100</v>
      </c>
      <c r="D213" s="159">
        <v>132</v>
      </c>
      <c r="E213" s="159">
        <v>177</v>
      </c>
      <c r="F213" s="159">
        <v>86</v>
      </c>
      <c r="G213" s="157">
        <v>495</v>
      </c>
      <c r="I213" s="160">
        <v>467</v>
      </c>
      <c r="J213" s="1"/>
      <c r="K213" s="23">
        <v>0</v>
      </c>
      <c r="L213" s="154">
        <v>100</v>
      </c>
      <c r="M213" s="155">
        <v>232</v>
      </c>
      <c r="N213" s="155">
        <v>409</v>
      </c>
      <c r="O213" s="161">
        <v>495</v>
      </c>
      <c r="P213" s="35">
        <v>0</v>
      </c>
    </row>
    <row r="214" spans="1:16" x14ac:dyDescent="0.25">
      <c r="A214" s="71" t="s">
        <v>161</v>
      </c>
      <c r="C214" s="158">
        <v>301</v>
      </c>
      <c r="D214" s="159">
        <v>212</v>
      </c>
      <c r="E214" s="159">
        <v>223</v>
      </c>
      <c r="F214" s="159">
        <v>354</v>
      </c>
      <c r="G214" s="157">
        <v>1090</v>
      </c>
      <c r="I214" s="160">
        <v>1063</v>
      </c>
      <c r="J214" s="1"/>
      <c r="K214" s="23">
        <v>0</v>
      </c>
      <c r="L214" s="154">
        <v>301</v>
      </c>
      <c r="M214" s="155">
        <v>513</v>
      </c>
      <c r="N214" s="155">
        <v>736</v>
      </c>
      <c r="O214" s="161">
        <v>1090</v>
      </c>
      <c r="P214" s="35">
        <v>0</v>
      </c>
    </row>
    <row r="215" spans="1:16" x14ac:dyDescent="0.25">
      <c r="A215" s="71" t="s">
        <v>162</v>
      </c>
      <c r="C215" s="158">
        <v>16</v>
      </c>
      <c r="D215" s="159">
        <v>28</v>
      </c>
      <c r="E215" s="159">
        <v>45</v>
      </c>
      <c r="F215" s="159">
        <v>57</v>
      </c>
      <c r="G215" s="157">
        <v>146</v>
      </c>
      <c r="I215" s="160">
        <v>51</v>
      </c>
      <c r="J215" s="1"/>
      <c r="K215" s="23">
        <v>0</v>
      </c>
      <c r="L215" s="154">
        <v>16</v>
      </c>
      <c r="M215" s="155">
        <v>44</v>
      </c>
      <c r="N215" s="155">
        <v>89</v>
      </c>
      <c r="O215" s="161">
        <v>146</v>
      </c>
      <c r="P215" s="35">
        <v>0</v>
      </c>
    </row>
    <row r="216" spans="1:16" x14ac:dyDescent="0.25">
      <c r="A216" s="71" t="s">
        <v>163</v>
      </c>
      <c r="C216" s="158">
        <v>60</v>
      </c>
      <c r="D216" s="159">
        <v>15</v>
      </c>
      <c r="E216" s="159">
        <v>8</v>
      </c>
      <c r="F216" s="159">
        <v>5</v>
      </c>
      <c r="G216" s="157">
        <v>88</v>
      </c>
      <c r="I216" s="160">
        <v>224</v>
      </c>
      <c r="J216" s="1"/>
      <c r="K216" s="23">
        <v>0</v>
      </c>
      <c r="L216" s="154">
        <v>60</v>
      </c>
      <c r="M216" s="155">
        <v>75</v>
      </c>
      <c r="N216" s="155">
        <v>83</v>
      </c>
      <c r="O216" s="161">
        <v>88</v>
      </c>
      <c r="P216" s="35">
        <v>0</v>
      </c>
    </row>
    <row r="217" spans="1:16" x14ac:dyDescent="0.25">
      <c r="A217" s="71" t="s">
        <v>164</v>
      </c>
      <c r="C217" s="158">
        <v>8</v>
      </c>
      <c r="D217" s="159">
        <v>12</v>
      </c>
      <c r="E217" s="159">
        <v>10</v>
      </c>
      <c r="F217" s="159">
        <v>111</v>
      </c>
      <c r="G217" s="157">
        <v>141</v>
      </c>
      <c r="I217" s="160">
        <v>45</v>
      </c>
      <c r="J217" s="13"/>
      <c r="K217" s="23">
        <v>0</v>
      </c>
      <c r="L217" s="154">
        <v>8</v>
      </c>
      <c r="M217" s="155">
        <v>20</v>
      </c>
      <c r="N217" s="155">
        <v>30</v>
      </c>
      <c r="O217" s="161">
        <v>141</v>
      </c>
      <c r="P217" s="35">
        <v>0</v>
      </c>
    </row>
    <row r="218" spans="1:16" x14ac:dyDescent="0.25">
      <c r="A218" s="44" t="s">
        <v>125</v>
      </c>
      <c r="C218" s="173">
        <v>485</v>
      </c>
      <c r="D218" s="174">
        <v>399</v>
      </c>
      <c r="E218" s="174">
        <v>463</v>
      </c>
      <c r="F218" s="174">
        <v>613</v>
      </c>
      <c r="G218" s="175">
        <v>1960</v>
      </c>
      <c r="I218" s="182">
        <v>1850</v>
      </c>
      <c r="J218" s="1"/>
      <c r="K218" s="23">
        <v>0</v>
      </c>
      <c r="L218" s="173">
        <v>485</v>
      </c>
      <c r="M218" s="174">
        <v>884</v>
      </c>
      <c r="N218" s="174">
        <v>1347</v>
      </c>
      <c r="O218" s="175">
        <v>1960</v>
      </c>
      <c r="P218" s="35">
        <v>0</v>
      </c>
    </row>
    <row r="219" spans="1:16" x14ac:dyDescent="0.25">
      <c r="A219" s="44" t="s">
        <v>169</v>
      </c>
      <c r="C219" s="173">
        <v>116.21018305114269</v>
      </c>
      <c r="D219" s="174">
        <v>110.38851048277385</v>
      </c>
      <c r="E219" s="174">
        <v>125.13657341850839</v>
      </c>
      <c r="F219" s="174">
        <v>127.81650914124943</v>
      </c>
      <c r="G219" s="175">
        <v>479.55177609367433</v>
      </c>
      <c r="I219" s="169">
        <v>455.56988610764142</v>
      </c>
      <c r="J219" s="1"/>
      <c r="K219" s="23">
        <v>0</v>
      </c>
      <c r="L219" s="173">
        <v>116.21018305114269</v>
      </c>
      <c r="M219" s="174">
        <v>226.59869353391656</v>
      </c>
      <c r="N219" s="174">
        <v>351.73526695242492</v>
      </c>
      <c r="O219" s="175">
        <v>479.55177609367433</v>
      </c>
      <c r="P219" s="35">
        <v>0</v>
      </c>
    </row>
    <row r="220" spans="1:16" x14ac:dyDescent="0.25">
      <c r="A220" s="44" t="s">
        <v>170</v>
      </c>
      <c r="C220" s="173">
        <v>7.6258921152306955</v>
      </c>
      <c r="D220" s="174">
        <v>11.84744144278082</v>
      </c>
      <c r="E220" s="174">
        <v>7.6320157531128334</v>
      </c>
      <c r="F220" s="174">
        <v>10.337167318362727</v>
      </c>
      <c r="G220" s="175">
        <v>37.442516629487073</v>
      </c>
      <c r="I220" s="169">
        <v>18.863053173692155</v>
      </c>
      <c r="J220" s="1"/>
      <c r="K220" s="23">
        <v>0</v>
      </c>
      <c r="L220" s="173">
        <v>7.6258921152306955</v>
      </c>
      <c r="M220" s="174">
        <v>19.473333558011515</v>
      </c>
      <c r="N220" s="174">
        <v>27.105349311124346</v>
      </c>
      <c r="O220" s="175">
        <v>37.442516629487073</v>
      </c>
      <c r="P220" s="35">
        <v>0</v>
      </c>
    </row>
    <row r="221" spans="1:16" x14ac:dyDescent="0.25">
      <c r="A221" s="170" t="s">
        <v>167</v>
      </c>
      <c r="C221" s="176">
        <v>6.5621548086492842E-2</v>
      </c>
      <c r="D221" s="177">
        <v>0.10732495067618124</v>
      </c>
      <c r="E221" s="177">
        <v>6.0989489680113106E-2</v>
      </c>
      <c r="F221" s="177">
        <v>8.0875055873566165E-2</v>
      </c>
      <c r="G221" s="178">
        <v>7.8078152341517243E-2</v>
      </c>
      <c r="I221" s="179">
        <v>4.1405399586124575E-2</v>
      </c>
      <c r="J221" s="5"/>
      <c r="K221" s="23">
        <v>0</v>
      </c>
      <c r="L221" s="176">
        <v>6.5621548086492842E-2</v>
      </c>
      <c r="M221" s="177">
        <v>8.5937536771794359E-2</v>
      </c>
      <c r="N221" s="177">
        <v>7.7061790095647606E-2</v>
      </c>
      <c r="O221" s="180">
        <v>7.8078152341517243E-2</v>
      </c>
      <c r="P221" s="35">
        <v>0</v>
      </c>
    </row>
    <row r="222" spans="1:16" x14ac:dyDescent="0.25">
      <c r="K222" s="23">
        <v>0</v>
      </c>
      <c r="P222" s="35">
        <v>0</v>
      </c>
    </row>
    <row r="223" spans="1:16" x14ac:dyDescent="0.25">
      <c r="A223" s="25" t="s">
        <v>174</v>
      </c>
      <c r="B223" s="29"/>
      <c r="C223" s="30" t="s">
        <v>3</v>
      </c>
      <c r="D223" s="31" t="s">
        <v>4</v>
      </c>
      <c r="E223" s="31" t="s">
        <v>5</v>
      </c>
      <c r="F223" s="31" t="s">
        <v>6</v>
      </c>
      <c r="G223" s="64">
        <v>2013</v>
      </c>
      <c r="H223" s="29"/>
      <c r="I223" s="32">
        <v>2012</v>
      </c>
      <c r="J223" s="26"/>
      <c r="K223" s="23" t="e">
        <v>#VALUE!</v>
      </c>
      <c r="L223" s="146" t="s">
        <v>36</v>
      </c>
      <c r="M223" s="147" t="s">
        <v>37</v>
      </c>
      <c r="N223" s="147" t="s">
        <v>38</v>
      </c>
      <c r="O223" s="148" t="s">
        <v>39</v>
      </c>
      <c r="P223" s="35" t="e">
        <v>#VALUE!</v>
      </c>
    </row>
    <row r="224" spans="1:16" x14ac:dyDescent="0.25">
      <c r="A224" s="71" t="s">
        <v>175</v>
      </c>
      <c r="B224" s="15"/>
      <c r="C224" s="154"/>
      <c r="D224" s="156"/>
      <c r="E224" s="156"/>
      <c r="F224" s="156"/>
      <c r="G224" s="157"/>
      <c r="H224" s="15"/>
      <c r="I224" s="183"/>
      <c r="J224" s="9"/>
      <c r="K224" s="23">
        <v>0</v>
      </c>
      <c r="L224" s="154"/>
      <c r="M224" s="155"/>
      <c r="N224" s="155"/>
      <c r="O224" s="161"/>
      <c r="P224" s="35">
        <v>0</v>
      </c>
    </row>
    <row r="225" spans="1:16" x14ac:dyDescent="0.25">
      <c r="A225" s="44" t="s">
        <v>176</v>
      </c>
      <c r="C225" s="173">
        <v>101.5764964869</v>
      </c>
      <c r="D225" s="174">
        <v>99.435567445168417</v>
      </c>
      <c r="E225" s="174">
        <v>64.302710063130945</v>
      </c>
      <c r="F225" s="174">
        <v>73.357102527599821</v>
      </c>
      <c r="G225" s="175">
        <v>338.67187652279915</v>
      </c>
      <c r="I225" s="91">
        <v>290.09741436416175</v>
      </c>
      <c r="J225" s="1"/>
      <c r="K225" s="23">
        <v>51.708895999291769</v>
      </c>
      <c r="L225" s="173">
        <v>101.5764964869</v>
      </c>
      <c r="M225" s="174">
        <v>201.0120639320684</v>
      </c>
      <c r="N225" s="174">
        <v>265.31477399519935</v>
      </c>
      <c r="O225" s="175">
        <v>338.67187652279915</v>
      </c>
      <c r="P225" s="35">
        <v>0</v>
      </c>
    </row>
    <row r="226" spans="1:16" x14ac:dyDescent="0.25">
      <c r="A226" s="44" t="s">
        <v>42</v>
      </c>
      <c r="C226" s="173">
        <v>16.03442984892077</v>
      </c>
      <c r="D226" s="174">
        <v>16.026023989986754</v>
      </c>
      <c r="E226" s="174">
        <v>10.967851727034525</v>
      </c>
      <c r="F226" s="174">
        <v>11.519161524158109</v>
      </c>
      <c r="G226" s="175">
        <v>54.547467090100156</v>
      </c>
      <c r="I226" s="91">
        <v>42.728824712165846</v>
      </c>
      <c r="J226" s="1"/>
      <c r="K226" s="23">
        <v>3.7036124989416095</v>
      </c>
      <c r="L226" s="173">
        <v>16.03442984892077</v>
      </c>
      <c r="M226" s="174">
        <v>32.06045383890752</v>
      </c>
      <c r="N226" s="174">
        <v>43.028305565942048</v>
      </c>
      <c r="O226" s="175">
        <v>54.547467090100156</v>
      </c>
      <c r="P226" s="35">
        <v>0</v>
      </c>
    </row>
    <row r="227" spans="1:16" x14ac:dyDescent="0.25">
      <c r="A227" s="170" t="s">
        <v>128</v>
      </c>
      <c r="C227" s="176">
        <v>0.15785570878582803</v>
      </c>
      <c r="D227" s="177">
        <v>0.16116993548434222</v>
      </c>
      <c r="E227" s="177">
        <v>0.17056593285518659</v>
      </c>
      <c r="F227" s="177">
        <v>0.15702857838236112</v>
      </c>
      <c r="G227" s="178">
        <v>0.16106287788093931</v>
      </c>
      <c r="I227" s="179">
        <v>0.14729129801387333</v>
      </c>
      <c r="J227" s="5"/>
      <c r="K227" s="23">
        <v>-1.1846820920179441E-2</v>
      </c>
      <c r="L227" s="176">
        <v>0.15785570878582803</v>
      </c>
      <c r="M227" s="177">
        <v>0.15949517263671439</v>
      </c>
      <c r="N227" s="177">
        <v>0.16217832470467933</v>
      </c>
      <c r="O227" s="180">
        <v>0.16106287788093931</v>
      </c>
      <c r="P227" s="35">
        <v>0</v>
      </c>
    </row>
    <row r="228" spans="1:16" x14ac:dyDescent="0.25">
      <c r="A228" s="16"/>
      <c r="B228" s="15"/>
      <c r="C228" s="9"/>
      <c r="D228" s="17"/>
      <c r="E228" s="17"/>
      <c r="F228" s="17"/>
      <c r="G228" s="13"/>
      <c r="H228" s="15"/>
      <c r="I228" s="18"/>
      <c r="J228" s="9"/>
      <c r="K228" s="23">
        <v>0</v>
      </c>
      <c r="L228" s="9"/>
      <c r="M228" s="9"/>
      <c r="N228" s="9"/>
      <c r="O228" s="9"/>
      <c r="P228" s="35">
        <v>0</v>
      </c>
    </row>
    <row r="229" spans="1:16" x14ac:dyDescent="0.25">
      <c r="A229" s="25" t="s">
        <v>178</v>
      </c>
      <c r="B229" s="29"/>
      <c r="C229" s="30" t="s">
        <v>3</v>
      </c>
      <c r="D229" s="31" t="s">
        <v>4</v>
      </c>
      <c r="E229" s="31" t="s">
        <v>5</v>
      </c>
      <c r="F229" s="31" t="s">
        <v>6</v>
      </c>
      <c r="G229" s="64">
        <v>2013</v>
      </c>
      <c r="H229" s="29"/>
      <c r="I229" s="32">
        <v>2012</v>
      </c>
      <c r="J229" s="26"/>
      <c r="K229" s="23" t="e">
        <v>#VALUE!</v>
      </c>
      <c r="L229" s="146" t="s">
        <v>36</v>
      </c>
      <c r="M229" s="147" t="s">
        <v>37</v>
      </c>
      <c r="N229" s="147" t="s">
        <v>38</v>
      </c>
      <c r="O229" s="148" t="s">
        <v>39</v>
      </c>
      <c r="P229" s="35" t="e">
        <v>#VALUE!</v>
      </c>
    </row>
    <row r="230" spans="1:16" x14ac:dyDescent="0.25">
      <c r="A230" s="71" t="s">
        <v>175</v>
      </c>
      <c r="B230" s="15"/>
      <c r="C230" s="154"/>
      <c r="D230" s="156"/>
      <c r="E230" s="156"/>
      <c r="F230" s="156"/>
      <c r="G230" s="157"/>
      <c r="H230" s="15"/>
      <c r="I230" s="183"/>
      <c r="J230" s="9"/>
      <c r="K230" s="23">
        <v>0</v>
      </c>
      <c r="L230" s="154"/>
      <c r="M230" s="155"/>
      <c r="N230" s="155"/>
      <c r="O230" s="161"/>
      <c r="P230" s="35">
        <v>0</v>
      </c>
    </row>
    <row r="231" spans="1:16" x14ac:dyDescent="0.25">
      <c r="A231" s="44" t="s">
        <v>176</v>
      </c>
      <c r="C231" s="173">
        <v>101.5764964869</v>
      </c>
      <c r="D231" s="174">
        <v>99.435567445168417</v>
      </c>
      <c r="E231" s="174">
        <v>64.302710063130945</v>
      </c>
      <c r="F231" s="174">
        <v>71.559684927599818</v>
      </c>
      <c r="G231" s="175">
        <v>336.87445892279914</v>
      </c>
      <c r="I231" s="91">
        <v>277.74559309016178</v>
      </c>
      <c r="J231" s="1"/>
      <c r="K231" s="23">
        <v>0</v>
      </c>
      <c r="L231" s="173">
        <v>101.5764964869</v>
      </c>
      <c r="M231" s="174">
        <v>201.0120639320684</v>
      </c>
      <c r="N231" s="174">
        <v>265.31477399519935</v>
      </c>
      <c r="O231" s="175">
        <v>336.87445892279914</v>
      </c>
      <c r="P231" s="35">
        <v>0</v>
      </c>
    </row>
    <row r="232" spans="1:16" x14ac:dyDescent="0.25">
      <c r="A232" s="71"/>
      <c r="B232" s="15"/>
      <c r="C232" s="154"/>
      <c r="D232" s="156"/>
      <c r="E232" s="156"/>
      <c r="F232" s="156"/>
      <c r="G232" s="157"/>
      <c r="H232" s="15"/>
      <c r="I232" s="183"/>
      <c r="J232" s="9"/>
      <c r="K232" s="23"/>
      <c r="L232" s="154"/>
      <c r="M232" s="155"/>
      <c r="N232" s="155"/>
      <c r="O232" s="161"/>
    </row>
    <row r="233" spans="1:16" x14ac:dyDescent="0.25">
      <c r="A233" s="44" t="s">
        <v>42</v>
      </c>
      <c r="C233" s="173">
        <v>16.03442984892077</v>
      </c>
      <c r="D233" s="174">
        <v>16.026023989986754</v>
      </c>
      <c r="E233" s="174">
        <v>10.967851727034525</v>
      </c>
      <c r="F233" s="174">
        <v>11.345687337118109</v>
      </c>
      <c r="G233" s="175">
        <v>54.373992903060156</v>
      </c>
      <c r="I233" s="91">
        <v>42.35640006276585</v>
      </c>
      <c r="J233" s="1"/>
      <c r="K233" s="23">
        <v>0</v>
      </c>
      <c r="L233" s="173">
        <v>16.03442984892077</v>
      </c>
      <c r="M233" s="174">
        <v>32.06045383890752</v>
      </c>
      <c r="N233" s="174">
        <v>43.028305565942048</v>
      </c>
      <c r="O233" s="175">
        <v>54.373992903060156</v>
      </c>
      <c r="P233" s="35">
        <v>0</v>
      </c>
    </row>
    <row r="234" spans="1:16" x14ac:dyDescent="0.25">
      <c r="A234" s="170" t="s">
        <v>128</v>
      </c>
      <c r="C234" s="176">
        <v>0.15785570878582803</v>
      </c>
      <c r="D234" s="177">
        <v>0.16116993548434222</v>
      </c>
      <c r="E234" s="177">
        <v>0.17056593285518659</v>
      </c>
      <c r="F234" s="177">
        <v>0.15854859266914123</v>
      </c>
      <c r="G234" s="178">
        <v>0.16140728827269429</v>
      </c>
      <c r="I234" s="179">
        <v>0.15250070970168775</v>
      </c>
      <c r="J234" s="5"/>
      <c r="K234" s="23">
        <v>0</v>
      </c>
      <c r="L234" s="176">
        <v>0.15785570878582803</v>
      </c>
      <c r="M234" s="177">
        <v>0.15949517263671439</v>
      </c>
      <c r="N234" s="177">
        <v>0.16217832470467933</v>
      </c>
      <c r="O234" s="180">
        <v>0.16140728827269429</v>
      </c>
      <c r="P234" s="35">
        <v>0</v>
      </c>
    </row>
    <row r="235" spans="1:16" x14ac:dyDescent="0.25">
      <c r="A235" s="14"/>
      <c r="C235" s="5"/>
      <c r="D235" s="5"/>
      <c r="E235" s="5"/>
      <c r="F235" s="5"/>
      <c r="G235" s="5"/>
      <c r="I235" s="5"/>
      <c r="J235" s="5"/>
      <c r="K235" s="23">
        <v>0</v>
      </c>
      <c r="L235" s="5"/>
      <c r="M235" s="5"/>
      <c r="N235" s="5"/>
      <c r="O235" s="5"/>
      <c r="P235" s="35">
        <v>0</v>
      </c>
    </row>
    <row r="236" spans="1:16" x14ac:dyDescent="0.25">
      <c r="A236" s="185" t="s">
        <v>179</v>
      </c>
      <c r="B236" s="29"/>
      <c r="C236" s="30" t="s">
        <v>3</v>
      </c>
      <c r="D236" s="31" t="s">
        <v>4</v>
      </c>
      <c r="E236" s="31" t="s">
        <v>5</v>
      </c>
      <c r="F236" s="31" t="s">
        <v>6</v>
      </c>
      <c r="G236" s="64">
        <v>2013</v>
      </c>
      <c r="H236" s="29"/>
      <c r="I236" s="32">
        <v>2012</v>
      </c>
      <c r="J236" s="26"/>
      <c r="K236" s="23" t="e">
        <v>#VALUE!</v>
      </c>
      <c r="L236" s="146" t="s">
        <v>36</v>
      </c>
      <c r="M236" s="147" t="s">
        <v>37</v>
      </c>
      <c r="N236" s="147" t="s">
        <v>38</v>
      </c>
      <c r="O236" s="148" t="s">
        <v>39</v>
      </c>
      <c r="P236" s="35" t="e">
        <v>#VALUE!</v>
      </c>
    </row>
    <row r="237" spans="1:16" x14ac:dyDescent="0.25">
      <c r="A237" s="71" t="s">
        <v>175</v>
      </c>
      <c r="B237" s="15"/>
      <c r="C237" s="154"/>
      <c r="D237" s="156"/>
      <c r="E237" s="156"/>
      <c r="F237" s="156"/>
      <c r="G237" s="157"/>
      <c r="H237" s="15"/>
      <c r="I237" s="183"/>
      <c r="J237" s="9"/>
      <c r="K237" s="23">
        <v>0</v>
      </c>
      <c r="L237" s="154"/>
      <c r="M237" s="155"/>
      <c r="N237" s="155"/>
      <c r="O237" s="161"/>
      <c r="P237" s="35">
        <v>0</v>
      </c>
    </row>
    <row r="238" spans="1:16" x14ac:dyDescent="0.25">
      <c r="A238" s="186" t="s">
        <v>176</v>
      </c>
      <c r="C238" s="173">
        <v>0</v>
      </c>
      <c r="D238" s="174">
        <v>0</v>
      </c>
      <c r="E238" s="174">
        <v>0</v>
      </c>
      <c r="F238" s="174">
        <v>1.7974175999999999</v>
      </c>
      <c r="G238" s="175">
        <v>1.7974175999999999</v>
      </c>
      <c r="I238" s="91">
        <v>12.351821273999997</v>
      </c>
      <c r="J238" s="1"/>
      <c r="K238" s="23">
        <v>51.708895999291805</v>
      </c>
      <c r="L238" s="173">
        <v>0</v>
      </c>
      <c r="M238" s="174">
        <v>0</v>
      </c>
      <c r="N238" s="174">
        <v>0</v>
      </c>
      <c r="O238" s="175">
        <v>1.7974175999999999</v>
      </c>
      <c r="P238" s="35">
        <v>0</v>
      </c>
    </row>
    <row r="239" spans="1:16" x14ac:dyDescent="0.25">
      <c r="A239" s="71"/>
      <c r="B239" s="15"/>
      <c r="C239" s="154"/>
      <c r="D239" s="156"/>
      <c r="E239" s="156"/>
      <c r="F239" s="156"/>
      <c r="G239" s="157"/>
      <c r="H239" s="15"/>
      <c r="I239" s="183"/>
      <c r="J239" s="9"/>
      <c r="K239" s="23"/>
      <c r="L239" s="154"/>
      <c r="M239" s="155"/>
      <c r="N239" s="155"/>
      <c r="O239" s="161"/>
    </row>
    <row r="240" spans="1:16" x14ac:dyDescent="0.25">
      <c r="A240" s="44" t="s">
        <v>42</v>
      </c>
      <c r="C240" s="173">
        <v>0</v>
      </c>
      <c r="D240" s="174">
        <v>0</v>
      </c>
      <c r="E240" s="174">
        <v>0</v>
      </c>
      <c r="F240" s="174">
        <v>0.17347418703999998</v>
      </c>
      <c r="G240" s="175">
        <v>0.17347418703999998</v>
      </c>
      <c r="I240" s="91">
        <v>0.37242464939999581</v>
      </c>
      <c r="J240" s="1"/>
      <c r="K240" s="23">
        <v>3.7036124989416077</v>
      </c>
      <c r="L240" s="173">
        <v>0</v>
      </c>
      <c r="M240" s="174">
        <v>0</v>
      </c>
      <c r="N240" s="174">
        <v>0</v>
      </c>
      <c r="O240" s="175">
        <v>0.17347418703999998</v>
      </c>
      <c r="P240" s="35">
        <v>0</v>
      </c>
    </row>
    <row r="241" spans="1:16" x14ac:dyDescent="0.25">
      <c r="A241" s="170" t="s">
        <v>128</v>
      </c>
      <c r="C241" s="176">
        <v>0</v>
      </c>
      <c r="D241" s="177">
        <v>0</v>
      </c>
      <c r="E241" s="177">
        <v>0</v>
      </c>
      <c r="F241" s="177">
        <v>9.6513012357284128E-2</v>
      </c>
      <c r="G241" s="178">
        <v>9.6513012357284128E-2</v>
      </c>
      <c r="I241" s="179">
        <v>3.0151395582765774E-2</v>
      </c>
      <c r="J241" s="5"/>
      <c r="K241" s="23">
        <v>-2.4052653472965035E-2</v>
      </c>
      <c r="L241" s="176">
        <v>0</v>
      </c>
      <c r="M241" s="177">
        <v>0</v>
      </c>
      <c r="N241" s="177">
        <v>0</v>
      </c>
      <c r="O241" s="180">
        <v>9.6513012357284128E-2</v>
      </c>
      <c r="P241" s="35">
        <v>0</v>
      </c>
    </row>
    <row r="242" spans="1:16" x14ac:dyDescent="0.25">
      <c r="C242" s="187"/>
      <c r="K242" s="23">
        <v>0</v>
      </c>
      <c r="P242" s="35">
        <v>0</v>
      </c>
    </row>
    <row r="243" spans="1:16" x14ac:dyDescent="0.25">
      <c r="A243" s="25" t="s">
        <v>180</v>
      </c>
      <c r="B243" s="29"/>
      <c r="C243" s="30" t="s">
        <v>3</v>
      </c>
      <c r="D243" s="31" t="s">
        <v>4</v>
      </c>
      <c r="E243" s="31" t="s">
        <v>5</v>
      </c>
      <c r="F243" s="31" t="s">
        <v>6</v>
      </c>
      <c r="G243" s="64">
        <v>2013</v>
      </c>
      <c r="H243" s="29"/>
      <c r="I243" s="32">
        <v>2012</v>
      </c>
      <c r="J243" s="26"/>
      <c r="K243" s="23" t="e">
        <v>#VALUE!</v>
      </c>
      <c r="L243" s="146" t="s">
        <v>36</v>
      </c>
      <c r="M243" s="147" t="s">
        <v>37</v>
      </c>
      <c r="N243" s="147" t="s">
        <v>38</v>
      </c>
      <c r="O243" s="148" t="s">
        <v>39</v>
      </c>
      <c r="P243" s="35" t="e">
        <v>#VALUE!</v>
      </c>
    </row>
    <row r="244" spans="1:16" x14ac:dyDescent="0.25">
      <c r="A244" s="71" t="s">
        <v>175</v>
      </c>
      <c r="B244" s="15"/>
      <c r="C244" s="154"/>
      <c r="D244" s="156"/>
      <c r="E244" s="156"/>
      <c r="F244" s="156"/>
      <c r="G244" s="157"/>
      <c r="H244" s="15"/>
      <c r="I244" s="183"/>
      <c r="J244" s="9"/>
      <c r="K244" s="23">
        <v>0</v>
      </c>
      <c r="L244" s="154"/>
      <c r="M244" s="155"/>
      <c r="N244" s="155"/>
      <c r="O244" s="161"/>
      <c r="P244" s="35">
        <v>0</v>
      </c>
    </row>
    <row r="245" spans="1:16" x14ac:dyDescent="0.25">
      <c r="A245" s="44" t="s">
        <v>176</v>
      </c>
      <c r="C245" s="173">
        <v>85.180721110159411</v>
      </c>
      <c r="D245" s="174">
        <v>110.64618520507631</v>
      </c>
      <c r="E245" s="174">
        <v>135.22775611728389</v>
      </c>
      <c r="F245" s="174">
        <v>154.03926936578435</v>
      </c>
      <c r="G245" s="175">
        <v>485.09393179830397</v>
      </c>
      <c r="I245" s="91">
        <v>250.40928414229327</v>
      </c>
      <c r="J245" s="1"/>
      <c r="K245" s="23">
        <v>0</v>
      </c>
      <c r="L245" s="173">
        <v>85.180721110159425</v>
      </c>
      <c r="M245" s="174">
        <v>195.82690631523573</v>
      </c>
      <c r="N245" s="174">
        <v>331.05466243251959</v>
      </c>
      <c r="O245" s="175">
        <v>485.09393179830391</v>
      </c>
      <c r="P245" s="35">
        <v>0</v>
      </c>
    </row>
    <row r="246" spans="1:16" x14ac:dyDescent="0.25">
      <c r="A246" s="71"/>
      <c r="B246" s="15"/>
      <c r="C246" s="154"/>
      <c r="D246" s="156"/>
      <c r="E246" s="156"/>
      <c r="F246" s="156"/>
      <c r="G246" s="157"/>
      <c r="H246" s="15"/>
      <c r="I246" s="183"/>
      <c r="J246" s="9"/>
      <c r="K246" s="23">
        <v>0</v>
      </c>
      <c r="L246" s="154"/>
      <c r="M246" s="155"/>
      <c r="N246" s="155"/>
      <c r="O246" s="161"/>
      <c r="P246" s="35">
        <v>0</v>
      </c>
    </row>
    <row r="247" spans="1:16" x14ac:dyDescent="0.25">
      <c r="A247" s="44" t="s">
        <v>42</v>
      </c>
      <c r="C247" s="173">
        <v>27.548805531000031</v>
      </c>
      <c r="D247" s="174">
        <v>24.558730759999975</v>
      </c>
      <c r="E247" s="174">
        <v>33.70399899762257</v>
      </c>
      <c r="F247" s="174">
        <v>38.401523832187024</v>
      </c>
      <c r="G247" s="175">
        <v>124.2130591208096</v>
      </c>
      <c r="I247" s="91">
        <v>68.809083248281254</v>
      </c>
      <c r="J247" s="1"/>
      <c r="K247" s="23">
        <v>0</v>
      </c>
      <c r="L247" s="173">
        <v>27.548805531000028</v>
      </c>
      <c r="M247" s="174">
        <v>52.107536291000002</v>
      </c>
      <c r="N247" s="174">
        <v>85.811535288622579</v>
      </c>
      <c r="O247" s="175">
        <v>124.21305912080959</v>
      </c>
      <c r="P247" s="35">
        <v>0</v>
      </c>
    </row>
    <row r="248" spans="1:16" x14ac:dyDescent="0.25">
      <c r="A248" s="170" t="s">
        <v>128</v>
      </c>
      <c r="C248" s="176">
        <v>0.32341596985746013</v>
      </c>
      <c r="D248" s="177">
        <v>0.22195732021381295</v>
      </c>
      <c r="E248" s="177">
        <v>0.24923876551194771</v>
      </c>
      <c r="F248" s="177">
        <v>0.24929697466298734</v>
      </c>
      <c r="G248" s="178">
        <v>0.25605980817021612</v>
      </c>
      <c r="I248" s="179">
        <v>0.27478647001435053</v>
      </c>
      <c r="J248" s="5"/>
      <c r="K248" s="23">
        <v>0</v>
      </c>
      <c r="L248" s="176">
        <v>0.32341596985746002</v>
      </c>
      <c r="M248" s="177">
        <v>0.26608976913069854</v>
      </c>
      <c r="N248" s="177">
        <v>0.25920654510073227</v>
      </c>
      <c r="O248" s="180">
        <v>0.25605980817021612</v>
      </c>
      <c r="P248" s="35">
        <v>0</v>
      </c>
    </row>
    <row r="249" spans="1:16" x14ac:dyDescent="0.25">
      <c r="K249" s="23">
        <v>0</v>
      </c>
      <c r="P249" s="35">
        <v>0</v>
      </c>
    </row>
    <row r="250" spans="1:16" x14ac:dyDescent="0.25">
      <c r="A250" s="25" t="s">
        <v>181</v>
      </c>
      <c r="B250" s="29"/>
      <c r="C250" s="30" t="s">
        <v>3</v>
      </c>
      <c r="D250" s="31" t="s">
        <v>4</v>
      </c>
      <c r="E250" s="31" t="s">
        <v>5</v>
      </c>
      <c r="F250" s="31" t="s">
        <v>6</v>
      </c>
      <c r="G250" s="64">
        <v>2013</v>
      </c>
      <c r="H250" s="29"/>
      <c r="I250" s="32">
        <v>2012</v>
      </c>
      <c r="J250" s="26"/>
      <c r="K250" s="23" t="e">
        <v>#VALUE!</v>
      </c>
      <c r="L250" s="146" t="s">
        <v>36</v>
      </c>
      <c r="M250" s="147" t="s">
        <v>37</v>
      </c>
      <c r="N250" s="147" t="s">
        <v>38</v>
      </c>
      <c r="O250" s="148" t="s">
        <v>39</v>
      </c>
      <c r="P250" s="35" t="e">
        <v>#VALUE!</v>
      </c>
    </row>
    <row r="251" spans="1:16" x14ac:dyDescent="0.25">
      <c r="A251" s="71"/>
      <c r="B251" s="15"/>
      <c r="C251" s="154"/>
      <c r="D251" s="156"/>
      <c r="E251" s="156"/>
      <c r="F251" s="156"/>
      <c r="G251" s="157"/>
      <c r="H251" s="15"/>
      <c r="I251" s="183"/>
      <c r="J251" s="9"/>
      <c r="K251" s="23">
        <v>0</v>
      </c>
      <c r="L251" s="154"/>
      <c r="M251" s="155"/>
      <c r="N251" s="155"/>
      <c r="O251" s="161"/>
      <c r="P251" s="35">
        <v>0</v>
      </c>
    </row>
    <row r="252" spans="1:16" x14ac:dyDescent="0.25">
      <c r="A252" s="71" t="s">
        <v>175</v>
      </c>
      <c r="B252" s="15"/>
      <c r="C252" s="154"/>
      <c r="D252" s="156"/>
      <c r="E252" s="156"/>
      <c r="F252" s="156"/>
      <c r="G252" s="157"/>
      <c r="H252" s="15"/>
      <c r="I252" s="183"/>
      <c r="J252" s="9"/>
      <c r="K252" s="23">
        <v>0</v>
      </c>
      <c r="L252" s="154"/>
      <c r="M252" s="155"/>
      <c r="N252" s="155"/>
      <c r="O252" s="161"/>
      <c r="P252" s="35">
        <v>0</v>
      </c>
    </row>
    <row r="253" spans="1:16" x14ac:dyDescent="0.25">
      <c r="A253" s="71" t="s">
        <v>182</v>
      </c>
      <c r="B253" s="15"/>
      <c r="C253" s="154">
        <v>0</v>
      </c>
      <c r="D253" s="156">
        <v>0</v>
      </c>
      <c r="E253" s="156">
        <v>0</v>
      </c>
      <c r="F253" s="156">
        <v>0</v>
      </c>
      <c r="G253" s="157">
        <v>0</v>
      </c>
      <c r="H253" s="15"/>
      <c r="I253" s="183">
        <v>0</v>
      </c>
      <c r="J253" s="9"/>
      <c r="K253" s="23">
        <v>0</v>
      </c>
      <c r="L253" s="154">
        <v>0</v>
      </c>
      <c r="M253" s="155">
        <v>0</v>
      </c>
      <c r="N253" s="155">
        <v>0</v>
      </c>
      <c r="O253" s="161">
        <v>0</v>
      </c>
      <c r="P253" s="35">
        <v>0</v>
      </c>
    </row>
    <row r="254" spans="1:16" x14ac:dyDescent="0.25">
      <c r="A254" s="71" t="s">
        <v>183</v>
      </c>
      <c r="B254" s="15"/>
      <c r="C254" s="154"/>
      <c r="D254" s="156"/>
      <c r="E254" s="156"/>
      <c r="F254" s="156"/>
      <c r="G254" s="157"/>
      <c r="H254" s="15"/>
      <c r="I254" s="183"/>
      <c r="J254" s="9"/>
      <c r="K254" s="23">
        <v>0</v>
      </c>
      <c r="L254" s="154"/>
      <c r="M254" s="155"/>
      <c r="N254" s="155"/>
      <c r="O254" s="161"/>
      <c r="P254" s="35">
        <v>0</v>
      </c>
    </row>
    <row r="255" spans="1:16" x14ac:dyDescent="0.25">
      <c r="A255" s="71" t="s">
        <v>184</v>
      </c>
      <c r="B255" s="15"/>
      <c r="C255" s="154">
        <v>0</v>
      </c>
      <c r="D255" s="156">
        <v>0</v>
      </c>
      <c r="E255" s="156">
        <v>0</v>
      </c>
      <c r="F255" s="156">
        <v>0</v>
      </c>
      <c r="G255" s="157">
        <v>0</v>
      </c>
      <c r="H255" s="15"/>
      <c r="I255" s="183">
        <v>0</v>
      </c>
      <c r="J255" s="9"/>
      <c r="K255" s="23">
        <v>0</v>
      </c>
      <c r="L255" s="154">
        <v>0</v>
      </c>
      <c r="M255" s="155">
        <v>0</v>
      </c>
      <c r="N255" s="155">
        <v>0</v>
      </c>
      <c r="O255" s="161">
        <v>0</v>
      </c>
      <c r="P255" s="35">
        <v>0</v>
      </c>
    </row>
    <row r="256" spans="1:16" x14ac:dyDescent="0.25">
      <c r="A256" s="71" t="s">
        <v>185</v>
      </c>
      <c r="B256" s="15"/>
      <c r="C256" s="154">
        <v>2.8090909099999997</v>
      </c>
      <c r="D256" s="156">
        <v>2.0719817999999997</v>
      </c>
      <c r="E256" s="156">
        <v>1.5053044500000023</v>
      </c>
      <c r="F256" s="156">
        <v>-1.9556823400000001</v>
      </c>
      <c r="G256" s="157">
        <v>4.430694820000002</v>
      </c>
      <c r="H256" s="15"/>
      <c r="I256" s="183">
        <v>2.573184641000001</v>
      </c>
      <c r="J256" s="9"/>
      <c r="K256" s="23">
        <v>0</v>
      </c>
      <c r="L256" s="154">
        <v>2.8090909099999997</v>
      </c>
      <c r="M256" s="155">
        <v>4.8810727099999998</v>
      </c>
      <c r="N256" s="155">
        <v>6.3863771600000021</v>
      </c>
      <c r="O256" s="161">
        <v>4.4306948200000029</v>
      </c>
      <c r="P256" s="35">
        <v>0</v>
      </c>
    </row>
    <row r="257" spans="1:16" x14ac:dyDescent="0.25">
      <c r="A257" s="44" t="s">
        <v>176</v>
      </c>
      <c r="C257" s="173">
        <v>2.8090909099999997</v>
      </c>
      <c r="D257" s="174">
        <v>2.0719817999999997</v>
      </c>
      <c r="E257" s="174">
        <v>1.5053044500000023</v>
      </c>
      <c r="F257" s="174">
        <v>-1.9556823400000001</v>
      </c>
      <c r="G257" s="175">
        <v>4.430694820000002</v>
      </c>
      <c r="I257" s="91">
        <v>2.573184641000001</v>
      </c>
      <c r="J257" s="1"/>
      <c r="K257" s="23">
        <v>0</v>
      </c>
      <c r="L257" s="173">
        <v>2.8090909099999997</v>
      </c>
      <c r="M257" s="174">
        <v>4.8810727099999998</v>
      </c>
      <c r="N257" s="174">
        <v>6.3863771600000021</v>
      </c>
      <c r="O257" s="175">
        <v>4.4306948200000029</v>
      </c>
      <c r="P257" s="35">
        <v>0</v>
      </c>
    </row>
    <row r="258" spans="1:16" x14ac:dyDescent="0.25">
      <c r="A258" s="71"/>
      <c r="B258" s="15"/>
      <c r="C258" s="154"/>
      <c r="D258" s="156"/>
      <c r="E258" s="156"/>
      <c r="F258" s="156"/>
      <c r="G258" s="157"/>
      <c r="H258" s="15"/>
      <c r="I258" s="183"/>
      <c r="J258" s="9"/>
      <c r="K258" s="23">
        <v>0</v>
      </c>
      <c r="L258" s="154"/>
      <c r="M258" s="155"/>
      <c r="N258" s="155"/>
      <c r="O258" s="161"/>
      <c r="P258" s="35">
        <v>0</v>
      </c>
    </row>
    <row r="259" spans="1:16" x14ac:dyDescent="0.25">
      <c r="A259" s="71" t="s">
        <v>182</v>
      </c>
      <c r="B259" s="15"/>
      <c r="C259" s="154">
        <v>0</v>
      </c>
      <c r="D259" s="156">
        <v>0</v>
      </c>
      <c r="E259" s="156">
        <v>0</v>
      </c>
      <c r="F259" s="156">
        <v>0</v>
      </c>
      <c r="G259" s="157">
        <v>0</v>
      </c>
      <c r="H259" s="15"/>
      <c r="I259" s="183">
        <v>0</v>
      </c>
      <c r="J259" s="9"/>
      <c r="K259" s="23">
        <v>0</v>
      </c>
      <c r="L259" s="154">
        <v>0</v>
      </c>
      <c r="M259" s="155">
        <v>0</v>
      </c>
      <c r="N259" s="155">
        <v>0</v>
      </c>
      <c r="O259" s="161">
        <v>0</v>
      </c>
      <c r="P259" s="35">
        <v>0</v>
      </c>
    </row>
    <row r="260" spans="1:16" x14ac:dyDescent="0.25">
      <c r="A260" s="71" t="s">
        <v>183</v>
      </c>
      <c r="B260" s="15"/>
      <c r="C260" s="154"/>
      <c r="D260" s="156"/>
      <c r="E260" s="156"/>
      <c r="F260" s="156"/>
      <c r="G260" s="157"/>
      <c r="H260" s="15"/>
      <c r="I260" s="183"/>
      <c r="J260" s="9"/>
      <c r="K260" s="23">
        <v>0</v>
      </c>
      <c r="L260" s="154"/>
      <c r="M260" s="155"/>
      <c r="N260" s="155"/>
      <c r="O260" s="161"/>
      <c r="P260" s="35">
        <v>0</v>
      </c>
    </row>
    <row r="261" spans="1:16" x14ac:dyDescent="0.25">
      <c r="A261" s="71" t="s">
        <v>184</v>
      </c>
      <c r="B261" s="15"/>
      <c r="C261" s="154">
        <v>0</v>
      </c>
      <c r="D261" s="156">
        <v>0</v>
      </c>
      <c r="E261" s="156">
        <v>0</v>
      </c>
      <c r="F261" s="156">
        <v>0</v>
      </c>
      <c r="G261" s="157">
        <v>0</v>
      </c>
      <c r="H261" s="15"/>
      <c r="I261" s="183">
        <v>0</v>
      </c>
      <c r="J261" s="9"/>
      <c r="K261" s="23">
        <v>0</v>
      </c>
      <c r="L261" s="154">
        <v>0</v>
      </c>
      <c r="M261" s="155">
        <v>0</v>
      </c>
      <c r="N261" s="155">
        <v>0</v>
      </c>
      <c r="O261" s="161">
        <v>0</v>
      </c>
      <c r="P261" s="35">
        <v>0</v>
      </c>
    </row>
    <row r="262" spans="1:16" x14ac:dyDescent="0.25">
      <c r="A262" s="71" t="s">
        <v>185</v>
      </c>
      <c r="B262" s="15"/>
      <c r="C262" s="154">
        <v>-0.2898136800000008</v>
      </c>
      <c r="D262" s="156">
        <v>-7.3779440000000029E-2</v>
      </c>
      <c r="E262" s="156">
        <v>1.0707000000090283E-4</v>
      </c>
      <c r="F262" s="156">
        <v>-6.3777243660000025</v>
      </c>
      <c r="G262" s="157">
        <v>-6.7412104160000021</v>
      </c>
      <c r="H262" s="15"/>
      <c r="I262" s="183">
        <v>-9.4253462610000014</v>
      </c>
      <c r="J262" s="9"/>
      <c r="K262" s="23">
        <v>0</v>
      </c>
      <c r="L262" s="154">
        <v>-0.2898136800000008</v>
      </c>
      <c r="M262" s="155">
        <v>-0.36359312000000082</v>
      </c>
      <c r="N262" s="155">
        <v>-0.36348604999999989</v>
      </c>
      <c r="O262" s="161">
        <v>-6.741210416000003</v>
      </c>
      <c r="P262" s="35">
        <v>0</v>
      </c>
    </row>
    <row r="263" spans="1:16" x14ac:dyDescent="0.25">
      <c r="A263" s="44" t="s">
        <v>42</v>
      </c>
      <c r="C263" s="173">
        <v>-0.2898136800000008</v>
      </c>
      <c r="D263" s="174">
        <v>-7.3779440000000029E-2</v>
      </c>
      <c r="E263" s="174">
        <v>1.0707000000090283E-4</v>
      </c>
      <c r="F263" s="174">
        <v>-6.3777243660000025</v>
      </c>
      <c r="G263" s="175">
        <v>-6.7412104160000021</v>
      </c>
      <c r="I263" s="91">
        <v>-9.4253462610000014</v>
      </c>
      <c r="J263" s="1"/>
      <c r="K263" s="23">
        <v>0</v>
      </c>
      <c r="L263" s="173">
        <v>-0.2898136800000008</v>
      </c>
      <c r="M263" s="174">
        <v>-0.36359312000000082</v>
      </c>
      <c r="N263" s="174">
        <v>-0.36348604999999989</v>
      </c>
      <c r="O263" s="175">
        <v>-6.741210416000003</v>
      </c>
      <c r="P263" s="35">
        <v>0</v>
      </c>
    </row>
    <row r="264" spans="1:16" x14ac:dyDescent="0.25">
      <c r="A264" s="170" t="s">
        <v>128</v>
      </c>
      <c r="C264" s="176">
        <v>-0.10316991841321392</v>
      </c>
      <c r="D264" s="177">
        <v>-3.5608150612133772E-2</v>
      </c>
      <c r="E264" s="177">
        <v>7.1128468397806612E-5</v>
      </c>
      <c r="F264" s="177">
        <v>3.2611248951606333</v>
      </c>
      <c r="G264" s="178">
        <v>-1.5214792915933666</v>
      </c>
      <c r="I264" s="179">
        <v>-3.6629109745257482</v>
      </c>
      <c r="J264" s="5"/>
      <c r="K264" s="23">
        <v>0</v>
      </c>
      <c r="L264" s="176">
        <v>-0.10316991841321392</v>
      </c>
      <c r="M264" s="177">
        <v>-7.4490412579820156E-2</v>
      </c>
      <c r="N264" s="177">
        <v>-5.6915844600696867E-2</v>
      </c>
      <c r="O264" s="180">
        <v>-1.5214792915933666</v>
      </c>
      <c r="P264" s="35">
        <v>0</v>
      </c>
    </row>
    <row r="265" spans="1:16" x14ac:dyDescent="0.25">
      <c r="A265" s="14"/>
      <c r="C265" s="19"/>
      <c r="D265" s="19"/>
      <c r="E265" s="19"/>
      <c r="F265" s="19"/>
      <c r="G265" s="19"/>
      <c r="I265" s="19"/>
      <c r="J265" s="19"/>
      <c r="K265" s="23">
        <v>0</v>
      </c>
      <c r="L265" s="19"/>
      <c r="M265" s="19"/>
      <c r="N265" s="19"/>
      <c r="O265" s="19"/>
      <c r="P265" s="35">
        <v>0</v>
      </c>
    </row>
    <row r="266" spans="1:16" x14ac:dyDescent="0.25">
      <c r="K266" s="23">
        <v>0</v>
      </c>
      <c r="P266" s="35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1"/>
  <sheetViews>
    <sheetView showGridLines="0" zoomScale="70" zoomScaleNormal="70" workbookViewId="0"/>
  </sheetViews>
  <sheetFormatPr defaultColWidth="9.140625" defaultRowHeight="15" x14ac:dyDescent="0.25"/>
  <cols>
    <col min="1" max="1" width="75.140625" style="59" bestFit="1" customWidth="1"/>
    <col min="2" max="2" width="7.7109375" style="23" customWidth="1"/>
    <col min="3" max="3" width="12.85546875" style="22" bestFit="1" customWidth="1"/>
    <col min="4" max="4" width="12" style="22" bestFit="1" customWidth="1"/>
    <col min="5" max="6" width="10.85546875" style="22" bestFit="1" customWidth="1"/>
    <col min="7" max="7" width="12.85546875" style="22" bestFit="1" customWidth="1"/>
    <col min="8" max="8" width="1.140625" style="247" customWidth="1"/>
    <col min="9" max="9" width="11.7109375" style="22" bestFit="1" customWidth="1"/>
    <col min="10" max="10" width="7.7109375" style="22" bestFit="1" customWidth="1"/>
    <col min="11" max="14" width="12.85546875" style="22" bestFit="1" customWidth="1"/>
    <col min="15" max="15" width="1.140625" style="35" customWidth="1"/>
    <col min="16" max="16384" width="9.140625" style="24"/>
  </cols>
  <sheetData>
    <row r="1" spans="1:15" x14ac:dyDescent="0.25">
      <c r="A1" s="20" t="s">
        <v>0</v>
      </c>
      <c r="O1" s="24"/>
    </row>
    <row r="2" spans="1:15" x14ac:dyDescent="0.25">
      <c r="A2" s="248" t="s">
        <v>1</v>
      </c>
      <c r="B2" s="22"/>
      <c r="E2" s="247"/>
      <c r="G2" s="26"/>
      <c r="H2" s="22"/>
      <c r="K2" s="24"/>
      <c r="L2" s="24"/>
      <c r="M2" s="24"/>
      <c r="N2" s="24"/>
      <c r="O2" s="24"/>
    </row>
    <row r="3" spans="1:15" x14ac:dyDescent="0.25">
      <c r="A3" s="249" t="s">
        <v>2</v>
      </c>
      <c r="B3" s="24"/>
      <c r="C3" s="250" t="s">
        <v>3</v>
      </c>
      <c r="D3" s="251" t="s">
        <v>4</v>
      </c>
      <c r="E3" s="446" t="s">
        <v>5</v>
      </c>
      <c r="F3" s="445" t="s">
        <v>6</v>
      </c>
      <c r="H3" s="253"/>
      <c r="I3" s="254">
        <v>2013</v>
      </c>
      <c r="J3" s="24"/>
      <c r="K3" s="24"/>
      <c r="L3" s="24"/>
      <c r="M3" s="24"/>
      <c r="N3" s="24"/>
      <c r="O3" s="24"/>
    </row>
    <row r="4" spans="1:15" x14ac:dyDescent="0.25">
      <c r="A4" s="255" t="s">
        <v>7</v>
      </c>
      <c r="B4" s="24"/>
      <c r="C4" s="256">
        <v>942.06568006999998</v>
      </c>
      <c r="D4" s="257">
        <v>1329.69746224</v>
      </c>
      <c r="E4" s="444">
        <v>1377.4424530000001</v>
      </c>
      <c r="F4" s="443">
        <v>1177.5771234544507</v>
      </c>
      <c r="G4" s="24"/>
      <c r="H4" s="258"/>
      <c r="I4" s="434">
        <v>1085.1048178532001</v>
      </c>
      <c r="J4" s="24"/>
      <c r="K4" s="24"/>
      <c r="L4" s="24"/>
      <c r="M4" s="24"/>
      <c r="N4" s="24"/>
      <c r="O4" s="24"/>
    </row>
    <row r="5" spans="1:15" x14ac:dyDescent="0.25">
      <c r="A5" s="255" t="s">
        <v>8</v>
      </c>
      <c r="B5" s="24"/>
      <c r="C5" s="259">
        <v>922.73141099999998</v>
      </c>
      <c r="D5" s="257">
        <v>1180.041841617526</v>
      </c>
      <c r="E5" s="438">
        <v>1197.8640861502251</v>
      </c>
      <c r="F5" s="437">
        <v>1308.9542717037211</v>
      </c>
      <c r="G5" s="24"/>
      <c r="H5" s="258"/>
      <c r="I5" s="434">
        <v>875.49127414680004</v>
      </c>
      <c r="J5" s="24"/>
      <c r="K5" s="24"/>
      <c r="L5" s="24"/>
      <c r="M5" s="24"/>
      <c r="N5" s="24"/>
      <c r="O5" s="24"/>
    </row>
    <row r="6" spans="1:15" x14ac:dyDescent="0.25">
      <c r="A6" s="255" t="s">
        <v>9</v>
      </c>
      <c r="B6" s="24"/>
      <c r="C6" s="259">
        <v>2200.5074850000001</v>
      </c>
      <c r="D6" s="257">
        <v>1949.99332428</v>
      </c>
      <c r="E6" s="438">
        <v>1916.1733953399998</v>
      </c>
      <c r="F6" s="437">
        <v>2345.7085344537359</v>
      </c>
      <c r="G6" s="24"/>
      <c r="H6" s="258"/>
      <c r="I6" s="434">
        <v>2127.5889429999997</v>
      </c>
      <c r="J6" s="24"/>
      <c r="K6" s="24"/>
      <c r="L6" s="24"/>
      <c r="M6" s="24"/>
      <c r="N6" s="24"/>
      <c r="O6" s="24"/>
    </row>
    <row r="7" spans="1:15" x14ac:dyDescent="0.25">
      <c r="A7" s="255" t="s">
        <v>10</v>
      </c>
      <c r="B7" s="24"/>
      <c r="C7" s="259">
        <v>313.14365700000002</v>
      </c>
      <c r="D7" s="257">
        <v>313.14365700000002</v>
      </c>
      <c r="E7" s="438">
        <v>313.14365700000002</v>
      </c>
      <c r="F7" s="437">
        <v>313.14365700000002</v>
      </c>
      <c r="G7" s="24"/>
      <c r="H7" s="258"/>
      <c r="I7" s="434">
        <v>313.14365700000002</v>
      </c>
      <c r="J7" s="24"/>
      <c r="K7" s="24"/>
      <c r="L7" s="24"/>
      <c r="M7" s="24"/>
      <c r="N7" s="24"/>
      <c r="O7" s="24"/>
    </row>
    <row r="8" spans="1:15" x14ac:dyDescent="0.25">
      <c r="A8" s="255" t="s">
        <v>11</v>
      </c>
      <c r="B8" s="24"/>
      <c r="C8" s="259">
        <v>775.19659226999988</v>
      </c>
      <c r="D8" s="257">
        <v>793.58881643624215</v>
      </c>
      <c r="E8" s="438">
        <v>1002.4121228408543</v>
      </c>
      <c r="F8" s="437">
        <v>833.3161390146754</v>
      </c>
      <c r="G8" s="24"/>
      <c r="H8" s="258"/>
      <c r="I8" s="434">
        <v>513.31194347850646</v>
      </c>
      <c r="J8" s="24"/>
      <c r="K8" s="24"/>
      <c r="L8" s="24"/>
      <c r="M8" s="24"/>
      <c r="N8" s="24"/>
      <c r="O8" s="24"/>
    </row>
    <row r="9" spans="1:15" x14ac:dyDescent="0.25">
      <c r="A9" s="260" t="s">
        <v>12</v>
      </c>
      <c r="B9" s="24"/>
      <c r="C9" s="261">
        <v>5153.6448253400004</v>
      </c>
      <c r="D9" s="262">
        <v>5566.4651015737682</v>
      </c>
      <c r="E9" s="433">
        <v>5807.0357143310785</v>
      </c>
      <c r="F9" s="432">
        <v>5978.6997256265822</v>
      </c>
      <c r="G9" s="24"/>
      <c r="H9" s="258"/>
      <c r="I9" s="431">
        <v>4914.6406354785067</v>
      </c>
      <c r="J9" s="24"/>
      <c r="K9" s="24"/>
      <c r="L9" s="24"/>
      <c r="M9" s="24"/>
      <c r="N9" s="24"/>
      <c r="O9" s="24"/>
    </row>
    <row r="10" spans="1:15" x14ac:dyDescent="0.25">
      <c r="A10" s="255"/>
      <c r="B10" s="24"/>
      <c r="C10" s="259"/>
      <c r="D10" s="257"/>
      <c r="E10" s="439"/>
      <c r="F10" s="435"/>
      <c r="G10" s="24"/>
      <c r="H10" s="258"/>
      <c r="I10" s="434"/>
      <c r="J10" s="24"/>
      <c r="K10" s="24"/>
      <c r="L10" s="24"/>
      <c r="M10" s="24"/>
      <c r="N10" s="24"/>
      <c r="O10" s="24"/>
    </row>
    <row r="11" spans="1:15" x14ac:dyDescent="0.25">
      <c r="A11" s="255" t="s">
        <v>13</v>
      </c>
      <c r="B11" s="24"/>
      <c r="C11" s="259">
        <v>1731.0442254299999</v>
      </c>
      <c r="D11" s="257">
        <v>1770.2851310300002</v>
      </c>
      <c r="E11" s="438">
        <v>1788.2807240695979</v>
      </c>
      <c r="F11" s="437">
        <v>1829.1560816944918</v>
      </c>
      <c r="G11" s="24"/>
      <c r="H11" s="258"/>
      <c r="I11" s="434">
        <v>1710.5326949999999</v>
      </c>
      <c r="J11" s="24"/>
      <c r="K11" s="24"/>
      <c r="L11" s="24"/>
      <c r="M11" s="24"/>
      <c r="N11" s="24"/>
      <c r="O11" s="24"/>
    </row>
    <row r="12" spans="1:15" x14ac:dyDescent="0.25">
      <c r="A12" s="255" t="s">
        <v>14</v>
      </c>
      <c r="B12" s="24"/>
      <c r="C12" s="259">
        <v>279.96577704560002</v>
      </c>
      <c r="D12" s="257">
        <v>282.14627200000001</v>
      </c>
      <c r="E12" s="438">
        <v>282.93352899999996</v>
      </c>
      <c r="F12" s="437">
        <v>282.45625177310001</v>
      </c>
      <c r="G12" s="24"/>
      <c r="H12" s="258"/>
      <c r="I12" s="434">
        <v>280.01768400000003</v>
      </c>
      <c r="J12" s="24"/>
      <c r="K12" s="24"/>
      <c r="L12" s="24"/>
      <c r="M12" s="24"/>
      <c r="N12" s="24"/>
      <c r="O12" s="24"/>
    </row>
    <row r="13" spans="1:15" x14ac:dyDescent="0.25">
      <c r="A13" s="255" t="s">
        <v>15</v>
      </c>
      <c r="B13" s="24"/>
      <c r="C13" s="259">
        <v>684.09743357000002</v>
      </c>
      <c r="D13" s="257">
        <v>774.87294003</v>
      </c>
      <c r="E13" s="438">
        <v>898.22058689999994</v>
      </c>
      <c r="F13" s="437">
        <v>1159.6879102099999</v>
      </c>
      <c r="G13" s="24"/>
      <c r="H13" s="258"/>
      <c r="I13" s="434">
        <v>502.21</v>
      </c>
      <c r="J13" s="24"/>
      <c r="K13" s="24"/>
      <c r="L13" s="24"/>
      <c r="M13" s="24"/>
      <c r="N13" s="24"/>
      <c r="O13" s="24"/>
    </row>
    <row r="14" spans="1:15" x14ac:dyDescent="0.25">
      <c r="A14" s="255" t="s">
        <v>16</v>
      </c>
      <c r="B14" s="24"/>
      <c r="C14" s="259">
        <v>3.1168589999999998</v>
      </c>
      <c r="D14" s="257">
        <v>3.1168589999999998</v>
      </c>
      <c r="E14" s="438">
        <v>3.1168589999999998</v>
      </c>
      <c r="F14" s="437">
        <v>0.60639399999999999</v>
      </c>
      <c r="G14" s="24"/>
      <c r="H14" s="258"/>
      <c r="I14" s="434">
        <v>3.1168589999999998</v>
      </c>
      <c r="J14" s="24"/>
      <c r="K14" s="24"/>
      <c r="L14" s="24"/>
      <c r="M14" s="24"/>
      <c r="N14" s="24"/>
      <c r="O14" s="24"/>
    </row>
    <row r="15" spans="1:15" x14ac:dyDescent="0.25">
      <c r="A15" s="255" t="s">
        <v>17</v>
      </c>
      <c r="B15" s="24"/>
      <c r="C15" s="259">
        <v>222.29005800000002</v>
      </c>
      <c r="D15" s="257">
        <v>247.62823161</v>
      </c>
      <c r="E15" s="438">
        <v>289.93336299999999</v>
      </c>
      <c r="F15" s="437">
        <v>334.52383070761198</v>
      </c>
      <c r="G15" s="24"/>
      <c r="H15" s="258"/>
      <c r="I15" s="434">
        <v>204.36940000000001</v>
      </c>
      <c r="J15" s="24"/>
      <c r="K15" s="24"/>
      <c r="L15" s="24"/>
      <c r="M15" s="24"/>
      <c r="N15" s="24"/>
      <c r="O15" s="24"/>
    </row>
    <row r="16" spans="1:15" x14ac:dyDescent="0.25">
      <c r="A16" s="260" t="s">
        <v>18</v>
      </c>
      <c r="B16" s="24"/>
      <c r="C16" s="261">
        <v>2920.5143530455998</v>
      </c>
      <c r="D16" s="262">
        <v>3078.0494336700003</v>
      </c>
      <c r="E16" s="433">
        <v>3262.4850619695981</v>
      </c>
      <c r="F16" s="432">
        <v>3606.4304683852033</v>
      </c>
      <c r="G16" s="24"/>
      <c r="H16" s="258"/>
      <c r="I16" s="431">
        <v>2700.2466380000001</v>
      </c>
      <c r="J16" s="24"/>
      <c r="K16" s="24"/>
      <c r="L16" s="24"/>
      <c r="M16" s="24"/>
      <c r="N16" s="24"/>
      <c r="O16" s="24"/>
    </row>
    <row r="17" spans="1:15" x14ac:dyDescent="0.25">
      <c r="A17" s="255"/>
      <c r="B17" s="24"/>
      <c r="C17" s="259"/>
      <c r="D17" s="257"/>
      <c r="E17" s="439"/>
      <c r="F17" s="435"/>
      <c r="G17" s="24"/>
      <c r="H17" s="258"/>
      <c r="I17" s="434"/>
      <c r="J17" s="24"/>
      <c r="K17" s="24"/>
      <c r="L17" s="24"/>
      <c r="M17" s="24"/>
      <c r="N17" s="24"/>
      <c r="O17" s="24"/>
    </row>
    <row r="18" spans="1:15" x14ac:dyDescent="0.25">
      <c r="A18" s="263" t="s">
        <v>19</v>
      </c>
      <c r="B18" s="24"/>
      <c r="C18" s="261">
        <v>8074.1591783856002</v>
      </c>
      <c r="D18" s="262">
        <v>8644.5145352437685</v>
      </c>
      <c r="E18" s="433">
        <v>9069.5207763006765</v>
      </c>
      <c r="F18" s="432">
        <v>9585.1301940117846</v>
      </c>
      <c r="G18" s="24"/>
      <c r="H18" s="258"/>
      <c r="I18" s="431">
        <v>7614.8872734785073</v>
      </c>
      <c r="J18" s="24"/>
      <c r="K18" s="24"/>
      <c r="L18" s="24"/>
      <c r="M18" s="24"/>
      <c r="N18" s="24"/>
      <c r="O18" s="24"/>
    </row>
    <row r="19" spans="1:15" x14ac:dyDescent="0.25">
      <c r="A19" s="255"/>
      <c r="B19" s="24"/>
      <c r="C19" s="259"/>
      <c r="D19" s="257"/>
      <c r="E19" s="442"/>
      <c r="F19" s="437"/>
      <c r="G19" s="24"/>
      <c r="H19" s="258"/>
      <c r="I19" s="434"/>
      <c r="J19" s="24"/>
      <c r="K19" s="24"/>
      <c r="L19" s="24"/>
      <c r="M19" s="24"/>
      <c r="N19" s="24"/>
      <c r="O19" s="24"/>
    </row>
    <row r="20" spans="1:15" x14ac:dyDescent="0.25">
      <c r="A20" s="255" t="s">
        <v>20</v>
      </c>
      <c r="B20" s="24"/>
      <c r="C20" s="259">
        <v>3080.1347599999999</v>
      </c>
      <c r="D20" s="257">
        <v>3763.2943309899997</v>
      </c>
      <c r="E20" s="441">
        <v>3932.7647757499999</v>
      </c>
      <c r="F20" s="440">
        <v>4144.8378366971328</v>
      </c>
      <c r="G20" s="24"/>
      <c r="H20" s="258"/>
      <c r="I20" s="434">
        <v>3094.9621290000005</v>
      </c>
      <c r="J20" s="24"/>
      <c r="K20" s="24"/>
      <c r="L20" s="24"/>
      <c r="M20" s="24"/>
      <c r="N20" s="24"/>
      <c r="O20" s="24"/>
    </row>
    <row r="21" spans="1:15" x14ac:dyDescent="0.25">
      <c r="A21" s="255" t="s">
        <v>21</v>
      </c>
      <c r="B21" s="24"/>
      <c r="C21" s="259">
        <v>1320.4894305999999</v>
      </c>
      <c r="D21" s="257">
        <v>1123.739073847526</v>
      </c>
      <c r="E21" s="438">
        <v>1279.5878373600003</v>
      </c>
      <c r="F21" s="437">
        <v>1298.3434578793781</v>
      </c>
      <c r="G21" s="24"/>
      <c r="H21" s="258"/>
      <c r="I21" s="434">
        <v>1373.3628170395839</v>
      </c>
      <c r="J21" s="24"/>
      <c r="K21" s="24"/>
      <c r="L21" s="24"/>
      <c r="M21" s="24"/>
      <c r="N21" s="24"/>
      <c r="O21" s="24"/>
    </row>
    <row r="22" spans="1:15" x14ac:dyDescent="0.25">
      <c r="A22" s="255" t="s">
        <v>22</v>
      </c>
      <c r="B22" s="24"/>
      <c r="C22" s="259">
        <v>201.78888279999924</v>
      </c>
      <c r="D22" s="257">
        <v>210.66351808182526</v>
      </c>
      <c r="E22" s="436">
        <v>146.49223282164957</v>
      </c>
      <c r="F22" s="435">
        <v>150.35599570942779</v>
      </c>
      <c r="G22" s="24"/>
      <c r="H22" s="258"/>
      <c r="I22" s="434">
        <v>84.682004851307866</v>
      </c>
      <c r="J22" s="24"/>
      <c r="K22" s="24"/>
      <c r="L22" s="24"/>
      <c r="M22" s="24"/>
      <c r="N22" s="24"/>
      <c r="O22" s="24"/>
    </row>
    <row r="23" spans="1:15" x14ac:dyDescent="0.25">
      <c r="A23" s="260" t="s">
        <v>23</v>
      </c>
      <c r="B23" s="24"/>
      <c r="C23" s="261">
        <v>4602.4130733999991</v>
      </c>
      <c r="D23" s="262">
        <v>5097.696922919351</v>
      </c>
      <c r="E23" s="433">
        <v>5358.8448459316505</v>
      </c>
      <c r="F23" s="432">
        <v>5593.5372902859381</v>
      </c>
      <c r="G23" s="24"/>
      <c r="H23" s="258"/>
      <c r="I23" s="431">
        <v>4553.0069508908928</v>
      </c>
      <c r="J23" s="24"/>
      <c r="K23" s="24"/>
      <c r="L23" s="24"/>
      <c r="M23" s="24"/>
      <c r="N23" s="24"/>
      <c r="O23" s="24"/>
    </row>
    <row r="24" spans="1:15" x14ac:dyDescent="0.25">
      <c r="A24" s="255"/>
      <c r="B24" s="24"/>
      <c r="C24" s="259"/>
      <c r="D24" s="257"/>
      <c r="E24" s="439"/>
      <c r="F24" s="435"/>
      <c r="G24" s="24"/>
      <c r="H24" s="258"/>
      <c r="I24" s="434"/>
      <c r="J24" s="24"/>
      <c r="K24" s="24"/>
      <c r="L24" s="24"/>
      <c r="M24" s="24"/>
      <c r="N24" s="24"/>
      <c r="O24" s="24"/>
    </row>
    <row r="25" spans="1:15" x14ac:dyDescent="0.25">
      <c r="A25" s="255" t="s">
        <v>24</v>
      </c>
      <c r="B25" s="24"/>
      <c r="C25" s="259">
        <v>473.14923900000002</v>
      </c>
      <c r="D25" s="257">
        <v>504.03242015135481</v>
      </c>
      <c r="E25" s="438">
        <v>567.85460024999998</v>
      </c>
      <c r="F25" s="437">
        <v>680.85275160288313</v>
      </c>
      <c r="G25" s="24"/>
      <c r="H25" s="258"/>
      <c r="I25" s="434">
        <v>217.01182999999997</v>
      </c>
      <c r="J25" s="24"/>
      <c r="K25" s="24"/>
      <c r="L25" s="24"/>
      <c r="M25" s="24"/>
      <c r="N25" s="24"/>
      <c r="O25" s="24"/>
    </row>
    <row r="26" spans="1:15" x14ac:dyDescent="0.25">
      <c r="A26" s="255" t="s">
        <v>25</v>
      </c>
      <c r="B26" s="24"/>
      <c r="C26" s="259">
        <v>287.83368899999999</v>
      </c>
      <c r="D26" s="257">
        <v>318.22015561000001</v>
      </c>
      <c r="E26" s="436">
        <v>358.03507399999995</v>
      </c>
      <c r="F26" s="435">
        <v>536.81720972089943</v>
      </c>
      <c r="G26" s="24"/>
      <c r="H26" s="258"/>
      <c r="I26" s="434">
        <v>217.80423400000004</v>
      </c>
      <c r="J26" s="24"/>
      <c r="K26" s="24"/>
      <c r="L26" s="24"/>
      <c r="M26" s="24"/>
      <c r="N26" s="24"/>
      <c r="O26" s="24"/>
    </row>
    <row r="27" spans="1:15" x14ac:dyDescent="0.25">
      <c r="A27" s="260" t="s">
        <v>26</v>
      </c>
      <c r="B27" s="24"/>
      <c r="C27" s="261">
        <v>760.98292800000002</v>
      </c>
      <c r="D27" s="262">
        <v>822.25257576135482</v>
      </c>
      <c r="E27" s="433">
        <v>925.88967424999987</v>
      </c>
      <c r="F27" s="432">
        <v>1217.6699613237824</v>
      </c>
      <c r="G27" s="24"/>
      <c r="H27" s="258"/>
      <c r="I27" s="431">
        <v>434.81606399999998</v>
      </c>
      <c r="J27" s="24"/>
      <c r="K27" s="24"/>
      <c r="L27" s="24"/>
      <c r="M27" s="24"/>
      <c r="N27" s="24"/>
      <c r="O27" s="24"/>
    </row>
    <row r="28" spans="1:15" x14ac:dyDescent="0.25">
      <c r="A28" s="255"/>
      <c r="B28" s="24"/>
      <c r="C28" s="259"/>
      <c r="D28" s="257"/>
      <c r="E28" s="439"/>
      <c r="F28" s="435"/>
      <c r="G28" s="24"/>
      <c r="H28" s="258"/>
      <c r="I28" s="434"/>
      <c r="J28" s="24"/>
      <c r="K28" s="24"/>
      <c r="L28" s="24"/>
      <c r="M28" s="24"/>
      <c r="N28" s="24"/>
      <c r="O28" s="24"/>
    </row>
    <row r="29" spans="1:15" x14ac:dyDescent="0.25">
      <c r="A29" s="260" t="s">
        <v>27</v>
      </c>
      <c r="B29" s="24"/>
      <c r="C29" s="261">
        <v>641.82995299999993</v>
      </c>
      <c r="D29" s="262">
        <v>631.27226444999985</v>
      </c>
      <c r="E29" s="433">
        <v>646.28315236280002</v>
      </c>
      <c r="F29" s="432">
        <v>637.78274786832219</v>
      </c>
      <c r="G29" s="24"/>
      <c r="H29" s="258"/>
      <c r="I29" s="431">
        <v>611.52618000000007</v>
      </c>
      <c r="J29" s="24"/>
      <c r="K29" s="24"/>
      <c r="L29" s="24"/>
      <c r="M29" s="24"/>
      <c r="N29" s="24"/>
      <c r="O29" s="24"/>
    </row>
    <row r="30" spans="1:15" x14ac:dyDescent="0.25">
      <c r="A30" s="255"/>
      <c r="B30" s="24"/>
      <c r="C30" s="259"/>
      <c r="D30" s="257"/>
      <c r="E30" s="439"/>
      <c r="F30" s="435"/>
      <c r="G30" s="24"/>
      <c r="H30" s="258"/>
      <c r="I30" s="434"/>
      <c r="J30" s="24"/>
      <c r="K30" s="24"/>
      <c r="L30" s="24"/>
      <c r="M30" s="24"/>
      <c r="N30" s="24"/>
      <c r="O30" s="24"/>
    </row>
    <row r="31" spans="1:15" x14ac:dyDescent="0.25">
      <c r="A31" s="255" t="s">
        <v>28</v>
      </c>
      <c r="B31" s="24"/>
      <c r="C31" s="259">
        <v>131.14939999999999</v>
      </c>
      <c r="D31" s="257">
        <v>131.14939999999999</v>
      </c>
      <c r="E31" s="438">
        <v>133.40609700000002</v>
      </c>
      <c r="F31" s="437">
        <v>135.33754500000001</v>
      </c>
      <c r="G31" s="24"/>
      <c r="H31" s="258"/>
      <c r="I31" s="434">
        <v>131.14939999999999</v>
      </c>
      <c r="J31" s="24"/>
      <c r="K31" s="24"/>
      <c r="L31" s="24"/>
      <c r="M31" s="24"/>
      <c r="N31" s="24"/>
      <c r="O31" s="24"/>
    </row>
    <row r="32" spans="1:15" x14ac:dyDescent="0.25">
      <c r="A32" s="255" t="s">
        <v>29</v>
      </c>
      <c r="B32" s="24"/>
      <c r="C32" s="259">
        <v>-3.2749999999999999</v>
      </c>
      <c r="D32" s="257">
        <v>-3.2749999999999999</v>
      </c>
      <c r="E32" s="436">
        <v>-3.2749999999999999</v>
      </c>
      <c r="F32" s="435">
        <v>-3.2750400000000002</v>
      </c>
      <c r="G32" s="24"/>
      <c r="H32" s="258"/>
      <c r="I32" s="434">
        <v>-3.2749999999999999</v>
      </c>
      <c r="J32" s="24"/>
      <c r="K32" s="24"/>
      <c r="L32" s="24"/>
      <c r="M32" s="24"/>
      <c r="N32" s="24"/>
      <c r="O32" s="24"/>
    </row>
    <row r="33" spans="1:15" x14ac:dyDescent="0.25">
      <c r="A33" s="255" t="s">
        <v>30</v>
      </c>
      <c r="B33" s="24"/>
      <c r="C33" s="259">
        <v>291.31704714480003</v>
      </c>
      <c r="D33" s="257">
        <v>291.55027100000001</v>
      </c>
      <c r="E33" s="438">
        <v>291.45913299999995</v>
      </c>
      <c r="F33" s="437">
        <v>267.26467914320091</v>
      </c>
      <c r="G33" s="24"/>
      <c r="H33" s="258"/>
      <c r="I33" s="434">
        <v>288.73683</v>
      </c>
      <c r="J33" s="24"/>
      <c r="K33" s="24"/>
      <c r="L33" s="24"/>
      <c r="M33" s="24"/>
      <c r="N33" s="24"/>
      <c r="O33" s="24"/>
    </row>
    <row r="34" spans="1:15" x14ac:dyDescent="0.25">
      <c r="A34" s="255" t="s">
        <v>31</v>
      </c>
      <c r="B34" s="24"/>
      <c r="C34" s="259">
        <v>1094.892893</v>
      </c>
      <c r="D34" s="257">
        <v>1109.7548980000001</v>
      </c>
      <c r="E34" s="438">
        <v>1133.4268498572001</v>
      </c>
      <c r="F34" s="437">
        <v>1066.7854739732213</v>
      </c>
      <c r="G34" s="24"/>
      <c r="H34" s="258"/>
      <c r="I34" s="434">
        <v>1089.4993529999999</v>
      </c>
      <c r="J34" s="24"/>
      <c r="K34" s="24"/>
      <c r="L34" s="24"/>
      <c r="M34" s="24"/>
      <c r="N34" s="24"/>
      <c r="O34" s="24"/>
    </row>
    <row r="35" spans="1:15" x14ac:dyDescent="0.25">
      <c r="A35" s="255" t="s">
        <v>32</v>
      </c>
      <c r="B35" s="24"/>
      <c r="C35" s="259">
        <v>554.84889017471596</v>
      </c>
      <c r="D35" s="257">
        <v>564.11322017735324</v>
      </c>
      <c r="E35" s="436">
        <v>583.48602279999989</v>
      </c>
      <c r="F35" s="435">
        <v>670.02753641732136</v>
      </c>
      <c r="G35" s="24"/>
      <c r="H35" s="258"/>
      <c r="I35" s="434">
        <v>509.42750468041595</v>
      </c>
      <c r="J35" s="24"/>
      <c r="K35" s="24"/>
      <c r="L35" s="24"/>
      <c r="M35" s="24"/>
      <c r="N35" s="24"/>
      <c r="O35" s="24"/>
    </row>
    <row r="36" spans="1:15" x14ac:dyDescent="0.25">
      <c r="A36" s="260" t="s">
        <v>33</v>
      </c>
      <c r="B36" s="24"/>
      <c r="C36" s="261">
        <v>2068.933230319516</v>
      </c>
      <c r="D36" s="262">
        <v>2093.2927891773534</v>
      </c>
      <c r="E36" s="433">
        <v>2138.5031026572001</v>
      </c>
      <c r="F36" s="432">
        <v>2136.1401945337434</v>
      </c>
      <c r="G36" s="24"/>
      <c r="H36" s="258"/>
      <c r="I36" s="431">
        <v>2015.5380876804159</v>
      </c>
      <c r="J36" s="24"/>
      <c r="K36" s="24"/>
      <c r="L36" s="24"/>
      <c r="M36" s="24"/>
      <c r="N36" s="24"/>
      <c r="O36" s="24"/>
    </row>
    <row r="37" spans="1:15" x14ac:dyDescent="0.25">
      <c r="A37" s="260" t="s">
        <v>34</v>
      </c>
      <c r="B37" s="24"/>
      <c r="C37" s="264">
        <v>8074.159184719515</v>
      </c>
      <c r="D37" s="265">
        <v>8644.5145523080591</v>
      </c>
      <c r="E37" s="430">
        <v>9069.5207752016504</v>
      </c>
      <c r="F37" s="429">
        <v>9585.1301940117864</v>
      </c>
      <c r="G37" s="24"/>
      <c r="H37" s="258"/>
      <c r="I37" s="428">
        <v>7614.8872825713079</v>
      </c>
      <c r="J37" s="24"/>
      <c r="K37" s="24"/>
      <c r="L37" s="24"/>
      <c r="M37" s="24"/>
      <c r="N37" s="24"/>
      <c r="O37" s="24"/>
    </row>
    <row r="38" spans="1:15" hidden="1" x14ac:dyDescent="0.25">
      <c r="A38" s="255" t="s">
        <v>30</v>
      </c>
      <c r="B38" s="35"/>
      <c r="C38" s="427"/>
      <c r="D38" s="426"/>
      <c r="E38" s="426"/>
      <c r="F38" s="425"/>
      <c r="G38" s="24"/>
      <c r="H38" s="258"/>
      <c r="I38" s="255"/>
      <c r="J38" s="24"/>
      <c r="K38" s="24"/>
      <c r="L38" s="24"/>
      <c r="M38" s="24"/>
      <c r="N38" s="24"/>
    </row>
    <row r="39" spans="1:15" hidden="1" x14ac:dyDescent="0.25">
      <c r="A39" s="255" t="s">
        <v>31</v>
      </c>
      <c r="B39" s="35"/>
      <c r="C39" s="427"/>
      <c r="D39" s="426"/>
      <c r="E39" s="426"/>
      <c r="F39" s="425"/>
      <c r="G39" s="24"/>
      <c r="H39" s="258"/>
      <c r="I39" s="255"/>
      <c r="J39" s="24"/>
      <c r="K39" s="24"/>
      <c r="L39" s="24"/>
      <c r="M39" s="24"/>
      <c r="N39" s="24"/>
    </row>
    <row r="40" spans="1:15" hidden="1" x14ac:dyDescent="0.25">
      <c r="A40" s="255" t="s">
        <v>32</v>
      </c>
      <c r="B40" s="35"/>
      <c r="C40" s="427"/>
      <c r="D40" s="426"/>
      <c r="E40" s="426"/>
      <c r="F40" s="425"/>
      <c r="G40" s="24"/>
      <c r="H40" s="258"/>
      <c r="I40" s="255"/>
      <c r="J40" s="24"/>
      <c r="K40" s="24"/>
      <c r="L40" s="24"/>
      <c r="M40" s="24"/>
      <c r="N40" s="24"/>
    </row>
    <row r="41" spans="1:15" hidden="1" x14ac:dyDescent="0.25">
      <c r="A41" s="260" t="s">
        <v>33</v>
      </c>
      <c r="B41" s="35"/>
      <c r="C41" s="424"/>
      <c r="D41" s="423"/>
      <c r="E41" s="423"/>
      <c r="F41" s="422"/>
      <c r="G41" s="24"/>
      <c r="H41" s="258"/>
      <c r="I41" s="263"/>
      <c r="J41" s="24"/>
      <c r="K41" s="24"/>
      <c r="L41" s="24"/>
      <c r="M41" s="24"/>
      <c r="N41" s="24"/>
    </row>
    <row r="42" spans="1:15" hidden="1" x14ac:dyDescent="0.25">
      <c r="A42" s="260" t="s">
        <v>34</v>
      </c>
      <c r="B42" s="35"/>
      <c r="C42" s="421"/>
      <c r="D42" s="420"/>
      <c r="E42" s="420"/>
      <c r="F42" s="419"/>
      <c r="G42" s="24"/>
      <c r="H42" s="258"/>
      <c r="I42" s="418"/>
      <c r="J42" s="24"/>
      <c r="K42" s="24"/>
      <c r="L42" s="24"/>
      <c r="M42" s="24"/>
      <c r="N42" s="24"/>
    </row>
    <row r="43" spans="1:15" hidden="1" x14ac:dyDescent="0.25">
      <c r="A43" s="58"/>
      <c r="B43" s="35"/>
      <c r="C43" s="24"/>
      <c r="D43" s="24"/>
      <c r="E43" s="24"/>
      <c r="F43" s="24"/>
      <c r="G43" s="24"/>
      <c r="H43" s="258"/>
      <c r="I43" s="24"/>
      <c r="J43" s="24"/>
      <c r="K43" s="24"/>
      <c r="L43" s="24"/>
      <c r="M43" s="24"/>
      <c r="N43" s="24"/>
    </row>
    <row r="44" spans="1:15" x14ac:dyDescent="0.25">
      <c r="B44" s="247"/>
      <c r="C44" s="247"/>
      <c r="D44" s="247"/>
      <c r="E44" s="247"/>
      <c r="F44" s="247"/>
      <c r="G44" s="247"/>
    </row>
    <row r="45" spans="1:15" x14ac:dyDescent="0.25">
      <c r="A45" s="417" t="s">
        <v>35</v>
      </c>
      <c r="B45" s="29"/>
      <c r="C45" s="250" t="s">
        <v>3</v>
      </c>
      <c r="D45" s="251" t="s">
        <v>4</v>
      </c>
      <c r="E45" s="251" t="s">
        <v>5</v>
      </c>
      <c r="F45" s="251" t="s">
        <v>6</v>
      </c>
      <c r="G45" s="252">
        <v>2014</v>
      </c>
      <c r="H45" s="253"/>
      <c r="I45" s="254">
        <v>2013</v>
      </c>
      <c r="J45" s="1"/>
      <c r="K45" s="266" t="s">
        <v>36</v>
      </c>
      <c r="L45" s="268" t="s">
        <v>37</v>
      </c>
      <c r="M45" s="268" t="s">
        <v>38</v>
      </c>
      <c r="N45" s="267" t="s">
        <v>39</v>
      </c>
    </row>
    <row r="46" spans="1:15" x14ac:dyDescent="0.25">
      <c r="A46" s="269"/>
      <c r="C46" s="270"/>
      <c r="D46" s="272"/>
      <c r="E46" s="272"/>
      <c r="F46" s="272"/>
      <c r="G46" s="271"/>
      <c r="I46" s="273"/>
      <c r="J46" s="2"/>
      <c r="K46" s="270"/>
      <c r="L46" s="272"/>
      <c r="M46" s="272"/>
      <c r="N46" s="396"/>
    </row>
    <row r="47" spans="1:15" x14ac:dyDescent="0.25">
      <c r="A47" s="274" t="s">
        <v>40</v>
      </c>
      <c r="B47" s="277"/>
      <c r="C47" s="275">
        <v>2667.6914125585899</v>
      </c>
      <c r="D47" s="278">
        <v>3081.5400686987387</v>
      </c>
      <c r="E47" s="278">
        <v>3081.3133969977825</v>
      </c>
      <c r="F47" s="278">
        <v>3491.5342182874879</v>
      </c>
      <c r="G47" s="276">
        <v>12322.079096542599</v>
      </c>
      <c r="I47" s="279">
        <v>9126.7204760250697</v>
      </c>
      <c r="J47" s="3"/>
      <c r="K47" s="275">
        <v>2667.6914125585899</v>
      </c>
      <c r="L47" s="278">
        <v>5749.2314812573295</v>
      </c>
      <c r="M47" s="278">
        <v>8830.5448782551121</v>
      </c>
      <c r="N47" s="280">
        <v>12322.079096542599</v>
      </c>
    </row>
    <row r="48" spans="1:15" x14ac:dyDescent="0.25">
      <c r="A48" s="274" t="s">
        <v>41</v>
      </c>
      <c r="C48" s="275">
        <v>2306.1655386602392</v>
      </c>
      <c r="D48" s="278">
        <v>2683.5091522585535</v>
      </c>
      <c r="E48" s="278">
        <v>2672.6795091231097</v>
      </c>
      <c r="F48" s="278">
        <v>3078.0574522263587</v>
      </c>
      <c r="G48" s="276">
        <v>10740.411652268262</v>
      </c>
      <c r="I48" s="279">
        <v>7956.4340559727116</v>
      </c>
      <c r="J48" s="3"/>
      <c r="K48" s="275">
        <v>2306.1655386602392</v>
      </c>
      <c r="L48" s="278">
        <v>4989.6746909187932</v>
      </c>
      <c r="M48" s="278">
        <v>7662.3542000419029</v>
      </c>
      <c r="N48" s="280">
        <v>10740.411652268262</v>
      </c>
    </row>
    <row r="49" spans="1:14" x14ac:dyDescent="0.25">
      <c r="A49" s="260" t="s">
        <v>42</v>
      </c>
      <c r="B49" s="277"/>
      <c r="C49" s="281">
        <v>361.52587389835071</v>
      </c>
      <c r="D49" s="283">
        <v>398.03091644018514</v>
      </c>
      <c r="E49" s="283">
        <v>408.63388787467284</v>
      </c>
      <c r="F49" s="283">
        <v>413.47676606112918</v>
      </c>
      <c r="G49" s="282">
        <v>1581.667444274337</v>
      </c>
      <c r="I49" s="284">
        <v>1170.2864200523584</v>
      </c>
      <c r="J49" s="4"/>
      <c r="K49" s="281">
        <v>361.52587389835071</v>
      </c>
      <c r="L49" s="283">
        <v>759.5567903385363</v>
      </c>
      <c r="M49" s="283">
        <v>1168.1906782132091</v>
      </c>
      <c r="N49" s="282">
        <v>1581.667444274337</v>
      </c>
    </row>
    <row r="50" spans="1:14" x14ac:dyDescent="0.25">
      <c r="A50" s="285" t="s">
        <v>43</v>
      </c>
      <c r="C50" s="286">
        <v>0.1355201250775892</v>
      </c>
      <c r="D50" s="288">
        <v>0.12916623102949434</v>
      </c>
      <c r="E50" s="288">
        <v>0.1326167887605387</v>
      </c>
      <c r="F50" s="288">
        <v>0.1184226589833994</v>
      </c>
      <c r="G50" s="287">
        <v>0.12836043592011437</v>
      </c>
      <c r="I50" s="289">
        <v>0.12822639009560741</v>
      </c>
      <c r="J50" s="5"/>
      <c r="K50" s="286">
        <v>0.1355201250775892</v>
      </c>
      <c r="L50" s="288">
        <v>0.13211449092191099</v>
      </c>
      <c r="M50" s="288">
        <v>0.13228976176655136</v>
      </c>
      <c r="N50" s="290">
        <v>0.12836043592011437</v>
      </c>
    </row>
    <row r="51" spans="1:14" x14ac:dyDescent="0.25">
      <c r="A51" s="285"/>
      <c r="B51" s="87"/>
      <c r="C51" s="286"/>
      <c r="D51" s="288"/>
      <c r="E51" s="288"/>
      <c r="F51" s="288"/>
      <c r="G51" s="287"/>
      <c r="H51" s="291"/>
      <c r="I51" s="289"/>
      <c r="J51" s="5"/>
      <c r="K51" s="286"/>
      <c r="L51" s="288"/>
      <c r="M51" s="288"/>
      <c r="N51" s="290"/>
    </row>
    <row r="52" spans="1:14" x14ac:dyDescent="0.25">
      <c r="A52" s="274" t="s">
        <v>44</v>
      </c>
      <c r="B52" s="277"/>
      <c r="C52" s="657">
        <v>-102.28889199493331</v>
      </c>
      <c r="D52" s="658">
        <v>-111.70623599717263</v>
      </c>
      <c r="E52" s="658">
        <v>-108.48299149269505</v>
      </c>
      <c r="F52" s="658">
        <v>-117.11118110109686</v>
      </c>
      <c r="G52" s="659">
        <v>-439.58930058589789</v>
      </c>
      <c r="H52" s="660"/>
      <c r="I52" s="661">
        <v>-373.79480339984264</v>
      </c>
      <c r="J52" s="662"/>
      <c r="K52" s="657">
        <v>-102.28889199493331</v>
      </c>
      <c r="L52" s="658">
        <v>-213.99512799210592</v>
      </c>
      <c r="M52" s="658">
        <v>-322.47811948480097</v>
      </c>
      <c r="N52" s="663">
        <v>-439.58930058589783</v>
      </c>
    </row>
    <row r="53" spans="1:14" x14ac:dyDescent="0.25">
      <c r="A53" s="274" t="s">
        <v>45</v>
      </c>
      <c r="B53" s="277"/>
      <c r="C53" s="657">
        <v>-61.849661829178444</v>
      </c>
      <c r="D53" s="658">
        <v>-61.938133285412334</v>
      </c>
      <c r="E53" s="658">
        <v>-75.354785864210896</v>
      </c>
      <c r="F53" s="658">
        <v>-73.423409529113485</v>
      </c>
      <c r="G53" s="659">
        <v>-272.56599050791516</v>
      </c>
      <c r="H53" s="660"/>
      <c r="I53" s="661">
        <v>-219.60960260873998</v>
      </c>
      <c r="J53" s="662"/>
      <c r="K53" s="657">
        <v>-61.849661829178444</v>
      </c>
      <c r="L53" s="658">
        <v>-123.78779511459078</v>
      </c>
      <c r="M53" s="658">
        <v>-199.14258097880167</v>
      </c>
      <c r="N53" s="663">
        <v>-272.56599050791516</v>
      </c>
    </row>
    <row r="54" spans="1:14" x14ac:dyDescent="0.25">
      <c r="A54" s="274" t="s">
        <v>46</v>
      </c>
      <c r="B54" s="277"/>
      <c r="C54" s="275">
        <v>9.0610778658022735</v>
      </c>
      <c r="D54" s="278">
        <v>10.556594616929656</v>
      </c>
      <c r="E54" s="278">
        <v>9.4249554688901682</v>
      </c>
      <c r="F54" s="278">
        <v>26.676616115316978</v>
      </c>
      <c r="G54" s="276">
        <v>55.719244066939076</v>
      </c>
      <c r="I54" s="279">
        <v>30.013813710829922</v>
      </c>
      <c r="J54" s="3"/>
      <c r="K54" s="275">
        <v>9.0610778658022735</v>
      </c>
      <c r="L54" s="278">
        <v>19.61767248273193</v>
      </c>
      <c r="M54" s="278">
        <v>29.042627951622098</v>
      </c>
      <c r="N54" s="280">
        <v>55.719244066939076</v>
      </c>
    </row>
    <row r="55" spans="1:14" x14ac:dyDescent="0.25">
      <c r="A55" s="260" t="s">
        <v>47</v>
      </c>
      <c r="C55" s="292">
        <v>206.44839794004125</v>
      </c>
      <c r="D55" s="294">
        <v>234.94314177452983</v>
      </c>
      <c r="E55" s="294">
        <v>234.22106598665707</v>
      </c>
      <c r="F55" s="294">
        <v>249.61879154623583</v>
      </c>
      <c r="G55" s="293">
        <v>925.23139724746295</v>
      </c>
      <c r="I55" s="295">
        <v>606.89582775460576</v>
      </c>
      <c r="J55" s="6"/>
      <c r="K55" s="292">
        <v>206.44839794004125</v>
      </c>
      <c r="L55" s="294">
        <v>441.39153971457154</v>
      </c>
      <c r="M55" s="294">
        <v>675.61260570122863</v>
      </c>
      <c r="N55" s="293">
        <v>925.23139724746295</v>
      </c>
    </row>
    <row r="56" spans="1:14" x14ac:dyDescent="0.25">
      <c r="A56" s="285" t="s">
        <v>48</v>
      </c>
      <c r="C56" s="286">
        <v>7.7388410431638355E-2</v>
      </c>
      <c r="D56" s="288">
        <v>7.6242118076284102E-2</v>
      </c>
      <c r="E56" s="288">
        <v>7.6013386439323496E-2</v>
      </c>
      <c r="F56" s="288">
        <v>7.1492580607921907E-2</v>
      </c>
      <c r="G56" s="287">
        <v>7.5087279508461349E-2</v>
      </c>
      <c r="I56" s="289">
        <v>6.6496594187239216E-2</v>
      </c>
      <c r="J56" s="5"/>
      <c r="K56" s="286">
        <v>7.7388410431638355E-2</v>
      </c>
      <c r="L56" s="288">
        <v>7.6774007300544678E-2</v>
      </c>
      <c r="M56" s="288">
        <v>7.6508597715742269E-2</v>
      </c>
      <c r="N56" s="290">
        <v>7.5087279508461349E-2</v>
      </c>
    </row>
    <row r="57" spans="1:14" x14ac:dyDescent="0.25">
      <c r="A57" s="274"/>
      <c r="C57" s="275"/>
      <c r="D57" s="278"/>
      <c r="E57" s="278"/>
      <c r="F57" s="278"/>
      <c r="G57" s="276"/>
      <c r="I57" s="279"/>
      <c r="J57" s="3"/>
      <c r="K57" s="275"/>
      <c r="L57" s="278"/>
      <c r="M57" s="278"/>
      <c r="N57" s="280"/>
    </row>
    <row r="58" spans="1:14" x14ac:dyDescent="0.25">
      <c r="A58" s="274" t="s">
        <v>49</v>
      </c>
      <c r="B58" s="277"/>
      <c r="C58" s="657">
        <v>-10.372178767900003</v>
      </c>
      <c r="D58" s="658">
        <v>-17.4464417895</v>
      </c>
      <c r="E58" s="658">
        <v>-25.806626486791465</v>
      </c>
      <c r="F58" s="658">
        <v>-14.171070962935936</v>
      </c>
      <c r="G58" s="659">
        <v>-67.796318007127411</v>
      </c>
      <c r="H58" s="660"/>
      <c r="I58" s="661">
        <v>-20.396237023402001</v>
      </c>
      <c r="J58" s="662"/>
      <c r="K58" s="657">
        <v>-10.372178767900003</v>
      </c>
      <c r="L58" s="658">
        <v>-27.818620557400003</v>
      </c>
      <c r="M58" s="658">
        <v>-53.625247044191461</v>
      </c>
      <c r="N58" s="663">
        <v>-67.796318007127397</v>
      </c>
    </row>
    <row r="59" spans="1:14" x14ac:dyDescent="0.25">
      <c r="A59" s="260" t="s">
        <v>187</v>
      </c>
      <c r="C59" s="292">
        <v>239.119772472438</v>
      </c>
      <c r="D59" s="294">
        <v>265.39573395322634</v>
      </c>
      <c r="E59" s="294">
        <v>260.75651094383954</v>
      </c>
      <c r="F59" s="294">
        <v>291.83632904586534</v>
      </c>
      <c r="G59" s="293">
        <v>1057.108346415368</v>
      </c>
      <c r="I59" s="295">
        <v>737.62933578091645</v>
      </c>
      <c r="J59" s="6"/>
      <c r="K59" s="292">
        <v>239.119772472438</v>
      </c>
      <c r="L59" s="294">
        <v>504.51550642566485</v>
      </c>
      <c r="M59" s="294">
        <v>765.27201736950428</v>
      </c>
      <c r="N59" s="293">
        <v>1057.108346415368</v>
      </c>
    </row>
    <row r="60" spans="1:14" x14ac:dyDescent="0.25">
      <c r="A60" s="285" t="s">
        <v>188</v>
      </c>
      <c r="C60" s="286">
        <v>8.9635469584953831E-2</v>
      </c>
      <c r="D60" s="288">
        <v>8.6124381976735637E-2</v>
      </c>
      <c r="E60" s="288">
        <v>8.4625118366052132E-2</v>
      </c>
      <c r="F60" s="288">
        <v>8.3583980794839211E-2</v>
      </c>
      <c r="G60" s="287">
        <v>8.5789771201191009E-2</v>
      </c>
      <c r="I60" s="289">
        <v>8.0820853198976653E-2</v>
      </c>
      <c r="J60" s="5"/>
      <c r="K60" s="286">
        <v>8.9635469584953831E-2</v>
      </c>
      <c r="L60" s="288">
        <v>8.7753555944025008E-2</v>
      </c>
      <c r="M60" s="288">
        <v>8.6661924934435031E-2</v>
      </c>
      <c r="N60" s="290">
        <v>8.5789771201191009E-2</v>
      </c>
    </row>
    <row r="61" spans="1:14" x14ac:dyDescent="0.25">
      <c r="A61" s="274"/>
      <c r="B61" s="243"/>
      <c r="C61" s="296"/>
      <c r="D61" s="298"/>
      <c r="E61" s="298"/>
      <c r="F61" s="298"/>
      <c r="G61" s="297"/>
      <c r="H61" s="299"/>
      <c r="I61" s="300"/>
      <c r="J61" s="7"/>
      <c r="K61" s="296"/>
      <c r="L61" s="298"/>
      <c r="M61" s="298"/>
      <c r="N61" s="301"/>
    </row>
    <row r="62" spans="1:14" x14ac:dyDescent="0.25">
      <c r="A62" s="274" t="s">
        <v>189</v>
      </c>
      <c r="C62" s="657">
        <v>-43.043553300296779</v>
      </c>
      <c r="D62" s="658">
        <v>-47.899033968196491</v>
      </c>
      <c r="E62" s="658">
        <v>-52.342071443973907</v>
      </c>
      <c r="F62" s="658">
        <v>-56.388608462565429</v>
      </c>
      <c r="G62" s="659">
        <v>-199.67326717503261</v>
      </c>
      <c r="H62" s="660"/>
      <c r="I62" s="661">
        <v>-151.12974504971271</v>
      </c>
      <c r="J62" s="662"/>
      <c r="K62" s="657">
        <v>-43.043553300296779</v>
      </c>
      <c r="L62" s="658">
        <v>-90.94258726849327</v>
      </c>
      <c r="M62" s="658">
        <v>-143.28465871246718</v>
      </c>
      <c r="N62" s="663">
        <v>-199.67326717503261</v>
      </c>
    </row>
    <row r="63" spans="1:14" x14ac:dyDescent="0.25">
      <c r="A63" s="285"/>
      <c r="C63" s="286"/>
      <c r="D63" s="288"/>
      <c r="E63" s="288"/>
      <c r="F63" s="288"/>
      <c r="G63" s="287"/>
      <c r="I63" s="289"/>
      <c r="J63" s="5"/>
      <c r="K63" s="286"/>
      <c r="L63" s="288"/>
      <c r="M63" s="288"/>
      <c r="N63" s="290"/>
    </row>
    <row r="64" spans="1:14" x14ac:dyDescent="0.25">
      <c r="A64" s="260" t="s">
        <v>50</v>
      </c>
      <c r="C64" s="292">
        <v>196.07621917214124</v>
      </c>
      <c r="D64" s="294">
        <v>217.49669998502984</v>
      </c>
      <c r="E64" s="294">
        <v>208.41443949986561</v>
      </c>
      <c r="F64" s="294">
        <v>235.44772058329988</v>
      </c>
      <c r="G64" s="293">
        <v>857.43507924033554</v>
      </c>
      <c r="I64" s="295">
        <v>586.49959073120374</v>
      </c>
      <c r="J64" s="6"/>
      <c r="K64" s="292">
        <v>196.07621917214124</v>
      </c>
      <c r="L64" s="294">
        <v>413.57291915717155</v>
      </c>
      <c r="M64" s="294">
        <v>621.98735865703713</v>
      </c>
      <c r="N64" s="293">
        <v>857.43507924033554</v>
      </c>
    </row>
    <row r="65" spans="1:14" x14ac:dyDescent="0.25">
      <c r="A65" s="274" t="s">
        <v>51</v>
      </c>
      <c r="C65" s="296">
        <v>7.350033750121196E-2</v>
      </c>
      <c r="D65" s="298">
        <v>7.0580519849243281E-2</v>
      </c>
      <c r="E65" s="298">
        <v>6.7638183023813858E-2</v>
      </c>
      <c r="F65" s="298">
        <v>6.7433886040727739E-2</v>
      </c>
      <c r="G65" s="297">
        <v>6.9585260127158224E-2</v>
      </c>
      <c r="I65" s="300">
        <v>6.4261811487694429E-2</v>
      </c>
      <c r="J65" s="7"/>
      <c r="K65" s="296">
        <v>7.350033750121196E-2</v>
      </c>
      <c r="L65" s="298">
        <v>7.1935339619813868E-2</v>
      </c>
      <c r="M65" s="298">
        <v>7.0435898037125411E-2</v>
      </c>
      <c r="N65" s="301">
        <v>6.9585260127158224E-2</v>
      </c>
    </row>
    <row r="66" spans="1:14" x14ac:dyDescent="0.25">
      <c r="A66" s="274"/>
      <c r="C66" s="296"/>
      <c r="D66" s="298"/>
      <c r="E66" s="298"/>
      <c r="F66" s="298"/>
      <c r="G66" s="297"/>
      <c r="I66" s="300"/>
      <c r="J66" s="7"/>
      <c r="K66" s="296"/>
      <c r="L66" s="298"/>
      <c r="M66" s="298"/>
      <c r="N66" s="301"/>
    </row>
    <row r="67" spans="1:14" x14ac:dyDescent="0.25">
      <c r="A67" s="274" t="s">
        <v>52</v>
      </c>
      <c r="B67" s="277"/>
      <c r="C67" s="657">
        <v>-17.880624275248923</v>
      </c>
      <c r="D67" s="658">
        <v>-50.785687241792836</v>
      </c>
      <c r="E67" s="658">
        <v>-22.735697004801139</v>
      </c>
      <c r="F67" s="658">
        <v>-65.742590489446513</v>
      </c>
      <c r="G67" s="659">
        <v>-157.14459901128942</v>
      </c>
      <c r="H67" s="660"/>
      <c r="I67" s="661">
        <v>-17.077789100346429</v>
      </c>
      <c r="J67" s="662"/>
      <c r="K67" s="657">
        <v>-17.880624275248923</v>
      </c>
      <c r="L67" s="658">
        <v>-68.666311517041763</v>
      </c>
      <c r="M67" s="658">
        <v>-91.402008521842902</v>
      </c>
      <c r="N67" s="663">
        <v>-157.14459901128942</v>
      </c>
    </row>
    <row r="68" spans="1:14" x14ac:dyDescent="0.25">
      <c r="A68" s="274" t="s">
        <v>53</v>
      </c>
      <c r="B68" s="277"/>
      <c r="C68" s="657">
        <v>-89.541009656172221</v>
      </c>
      <c r="D68" s="658">
        <v>-88.568056223133041</v>
      </c>
      <c r="E68" s="658">
        <v>-96.80982908686326</v>
      </c>
      <c r="F68" s="658">
        <v>-99.474872725721582</v>
      </c>
      <c r="G68" s="659">
        <v>-374.3937676918901</v>
      </c>
      <c r="H68" s="660"/>
      <c r="I68" s="661">
        <v>-355.24630122850436</v>
      </c>
      <c r="J68" s="662"/>
      <c r="K68" s="657">
        <v>-89.541009656172221</v>
      </c>
      <c r="L68" s="658">
        <v>-178.10906587930526</v>
      </c>
      <c r="M68" s="658">
        <v>-274.91889496616852</v>
      </c>
      <c r="N68" s="663">
        <v>-374.3937676918901</v>
      </c>
    </row>
    <row r="69" spans="1:14" x14ac:dyDescent="0.25">
      <c r="A69" s="260" t="s">
        <v>54</v>
      </c>
      <c r="C69" s="292">
        <v>88.654585240720095</v>
      </c>
      <c r="D69" s="294">
        <v>78.142956520103965</v>
      </c>
      <c r="E69" s="294">
        <v>88.868913408201195</v>
      </c>
      <c r="F69" s="294">
        <v>70.230257368131788</v>
      </c>
      <c r="G69" s="293">
        <v>325.89671253715602</v>
      </c>
      <c r="I69" s="295">
        <v>214.17550040235295</v>
      </c>
      <c r="J69" s="6"/>
      <c r="K69" s="292">
        <v>88.654585240720095</v>
      </c>
      <c r="L69" s="294">
        <v>166.79754176082452</v>
      </c>
      <c r="M69" s="294">
        <v>255.66645516902565</v>
      </c>
      <c r="N69" s="293">
        <v>325.89671253715602</v>
      </c>
    </row>
    <row r="70" spans="1:14" x14ac:dyDescent="0.25">
      <c r="A70" s="274"/>
      <c r="C70" s="275"/>
      <c r="D70" s="278"/>
      <c r="E70" s="278"/>
      <c r="F70" s="278"/>
      <c r="G70" s="276"/>
      <c r="I70" s="279"/>
      <c r="J70" s="3"/>
      <c r="K70" s="275"/>
      <c r="L70" s="278"/>
      <c r="M70" s="278"/>
      <c r="N70" s="280"/>
    </row>
    <row r="71" spans="1:14" x14ac:dyDescent="0.25">
      <c r="A71" s="274" t="s">
        <v>55</v>
      </c>
      <c r="B71" s="277"/>
      <c r="C71" s="657">
        <v>-17.151417825314208</v>
      </c>
      <c r="D71" s="658">
        <v>-14.522149821941198</v>
      </c>
      <c r="E71" s="658">
        <v>-16.930946005451379</v>
      </c>
      <c r="F71" s="658">
        <v>-41.602165745650723</v>
      </c>
      <c r="G71" s="659">
        <v>-90.206679398357508</v>
      </c>
      <c r="H71" s="660"/>
      <c r="I71" s="661">
        <v>-29.793835075893409</v>
      </c>
      <c r="J71" s="662"/>
      <c r="K71" s="657">
        <v>-17.151417825314208</v>
      </c>
      <c r="L71" s="658">
        <v>-31.673567647255407</v>
      </c>
      <c r="M71" s="658">
        <v>-48.604513652706785</v>
      </c>
      <c r="N71" s="663">
        <v>-90.206679398357508</v>
      </c>
    </row>
    <row r="72" spans="1:14" x14ac:dyDescent="0.25">
      <c r="A72" s="260" t="s">
        <v>56</v>
      </c>
      <c r="B72" s="277"/>
      <c r="C72" s="292">
        <v>71.503167415405883</v>
      </c>
      <c r="D72" s="294">
        <v>63.620806698162767</v>
      </c>
      <c r="E72" s="294">
        <v>71.93796740274982</v>
      </c>
      <c r="F72" s="294">
        <v>28.628091622481065</v>
      </c>
      <c r="G72" s="293">
        <v>235.69003313879853</v>
      </c>
      <c r="I72" s="295">
        <v>184.38166532645954</v>
      </c>
      <c r="J72" s="1"/>
      <c r="K72" s="292">
        <v>71.503167415405883</v>
      </c>
      <c r="L72" s="294">
        <v>135.12397411356912</v>
      </c>
      <c r="M72" s="294">
        <v>207.06194151631888</v>
      </c>
      <c r="N72" s="293">
        <v>235.69003313879853</v>
      </c>
    </row>
    <row r="73" spans="1:14" x14ac:dyDescent="0.25">
      <c r="A73" s="274"/>
      <c r="B73" s="277"/>
      <c r="C73" s="275"/>
      <c r="D73" s="278"/>
      <c r="E73" s="278"/>
      <c r="F73" s="278"/>
      <c r="G73" s="276"/>
      <c r="I73" s="279"/>
      <c r="J73" s="3"/>
      <c r="K73" s="275"/>
      <c r="L73" s="278"/>
      <c r="M73" s="278"/>
      <c r="N73" s="280"/>
    </row>
    <row r="74" spans="1:14" x14ac:dyDescent="0.25">
      <c r="A74" s="274" t="s">
        <v>27</v>
      </c>
      <c r="B74" s="277"/>
      <c r="C74" s="657">
        <v>-23.50181922113655</v>
      </c>
      <c r="D74" s="658">
        <v>-23.713337103966836</v>
      </c>
      <c r="E74" s="658">
        <v>-17.909488085875871</v>
      </c>
      <c r="F74" s="658">
        <v>3.422587109036094</v>
      </c>
      <c r="G74" s="659">
        <v>-61.702057301943164</v>
      </c>
      <c r="H74" s="660"/>
      <c r="I74" s="661">
        <v>-68.381219767704323</v>
      </c>
      <c r="J74" s="662"/>
      <c r="K74" s="657">
        <v>-23.50181922113655</v>
      </c>
      <c r="L74" s="658">
        <v>-47.215156325103386</v>
      </c>
      <c r="M74" s="658">
        <v>-65.124644410979258</v>
      </c>
      <c r="N74" s="663">
        <v>-61.702057301943164</v>
      </c>
    </row>
    <row r="75" spans="1:14" x14ac:dyDescent="0.25">
      <c r="A75" s="260" t="s">
        <v>57</v>
      </c>
      <c r="B75" s="35"/>
      <c r="C75" s="292">
        <v>48.001348194269333</v>
      </c>
      <c r="D75" s="294">
        <v>39.907469594195931</v>
      </c>
      <c r="E75" s="294">
        <v>54.028479316873948</v>
      </c>
      <c r="F75" s="294">
        <v>32.050678731517159</v>
      </c>
      <c r="G75" s="293">
        <v>173.98797583685536</v>
      </c>
      <c r="I75" s="295">
        <v>116.00044555875522</v>
      </c>
      <c r="J75" s="1"/>
      <c r="K75" s="292">
        <v>48.001348194269333</v>
      </c>
      <c r="L75" s="294">
        <v>87.90881778846574</v>
      </c>
      <c r="M75" s="294">
        <v>141.93729710533961</v>
      </c>
      <c r="N75" s="293">
        <v>173.98797583685536</v>
      </c>
    </row>
    <row r="76" spans="1:14" x14ac:dyDescent="0.25">
      <c r="A76" s="302" t="s">
        <v>58</v>
      </c>
      <c r="C76" s="303">
        <v>1.7993591000928819E-2</v>
      </c>
      <c r="D76" s="305">
        <v>1.2950495111052672E-2</v>
      </c>
      <c r="E76" s="305">
        <v>1.7534236981384479E-2</v>
      </c>
      <c r="F76" s="305">
        <v>9.1795402043166087E-3</v>
      </c>
      <c r="G76" s="304">
        <v>1.4120017772461298E-2</v>
      </c>
      <c r="I76" s="300">
        <v>1.2709981188037492E-2</v>
      </c>
      <c r="J76" s="1"/>
      <c r="K76" s="303">
        <v>1.7993591000928819E-2</v>
      </c>
      <c r="L76" s="305">
        <v>1.5290533713079944E-2</v>
      </c>
      <c r="M76" s="305">
        <v>1.6073447229157389E-2</v>
      </c>
      <c r="N76" s="306">
        <v>1.4120017772461298E-2</v>
      </c>
    </row>
    <row r="78" spans="1:14" customFormat="1" x14ac:dyDescent="0.25">
      <c r="A78" s="307" t="s">
        <v>59</v>
      </c>
      <c r="B78" s="309"/>
      <c r="C78" s="308"/>
      <c r="D78" s="308"/>
      <c r="E78" s="308"/>
      <c r="F78" s="308"/>
      <c r="G78" s="308"/>
      <c r="H78" s="309"/>
      <c r="I78" s="416"/>
      <c r="J78" s="410"/>
    </row>
    <row r="79" spans="1:14" customFormat="1" x14ac:dyDescent="0.25">
      <c r="A79" s="311" t="s">
        <v>2</v>
      </c>
      <c r="B79" s="23"/>
      <c r="C79" s="312" t="s">
        <v>203</v>
      </c>
      <c r="D79" s="313" t="s">
        <v>202</v>
      </c>
      <c r="E79" s="313" t="s">
        <v>201</v>
      </c>
      <c r="F79" s="314" t="s">
        <v>200</v>
      </c>
      <c r="G79" s="308"/>
      <c r="H79" s="415"/>
      <c r="I79" s="315">
        <v>2013</v>
      </c>
      <c r="J79" s="414"/>
    </row>
    <row r="80" spans="1:14" customFormat="1" x14ac:dyDescent="0.25">
      <c r="A80" s="316" t="s">
        <v>60</v>
      </c>
      <c r="B80" s="23"/>
      <c r="C80" s="317"/>
      <c r="D80" s="318"/>
      <c r="E80" s="318"/>
      <c r="F80" s="319"/>
      <c r="G80" s="320"/>
      <c r="H80" s="310"/>
      <c r="I80" s="413"/>
      <c r="J80" s="412"/>
    </row>
    <row r="81" spans="1:10" customFormat="1" x14ac:dyDescent="0.25">
      <c r="A81" s="321" t="s">
        <v>61</v>
      </c>
      <c r="B81" s="23"/>
      <c r="C81" s="322">
        <v>88654</v>
      </c>
      <c r="D81" s="323">
        <v>166797</v>
      </c>
      <c r="E81" s="318">
        <v>255667</v>
      </c>
      <c r="F81" s="411">
        <v>325896</v>
      </c>
      <c r="G81" s="320"/>
      <c r="H81" s="310"/>
      <c r="I81" s="403">
        <v>214175</v>
      </c>
      <c r="J81" s="402"/>
    </row>
    <row r="82" spans="1:10" customFormat="1" x14ac:dyDescent="0.25">
      <c r="A82" s="321" t="s">
        <v>62</v>
      </c>
      <c r="B82" s="23"/>
      <c r="C82" s="322"/>
      <c r="D82" s="318"/>
      <c r="E82" s="318"/>
      <c r="F82" s="319"/>
      <c r="G82" s="320"/>
      <c r="H82" s="310"/>
      <c r="I82" s="403"/>
      <c r="J82" s="402"/>
    </row>
    <row r="83" spans="1:10" customFormat="1" x14ac:dyDescent="0.25">
      <c r="A83" s="321" t="s">
        <v>63</v>
      </c>
      <c r="B83" s="23"/>
      <c r="C83" s="322">
        <v>93682</v>
      </c>
      <c r="D83" s="323">
        <v>187495</v>
      </c>
      <c r="E83" s="323">
        <v>286700</v>
      </c>
      <c r="F83" s="411">
        <v>367503</v>
      </c>
      <c r="G83" s="320"/>
      <c r="H83" s="310"/>
      <c r="I83" s="403">
        <v>379225</v>
      </c>
      <c r="J83" s="402"/>
    </row>
    <row r="84" spans="1:10" customFormat="1" x14ac:dyDescent="0.25">
      <c r="A84" s="321" t="s">
        <v>64</v>
      </c>
      <c r="B84" s="23"/>
      <c r="C84" s="322">
        <v>43011</v>
      </c>
      <c r="D84" s="323">
        <v>90707</v>
      </c>
      <c r="E84" s="323">
        <v>142869</v>
      </c>
      <c r="F84" s="411">
        <v>199145</v>
      </c>
      <c r="G84" s="320"/>
      <c r="H84" s="310"/>
      <c r="I84" s="403">
        <v>152259</v>
      </c>
      <c r="J84" s="402"/>
    </row>
    <row r="85" spans="1:10" customFormat="1" x14ac:dyDescent="0.25">
      <c r="A85" s="325" t="s">
        <v>65</v>
      </c>
      <c r="B85" s="23"/>
      <c r="C85" s="326">
        <v>4631</v>
      </c>
      <c r="D85" s="323">
        <v>28448</v>
      </c>
      <c r="E85" s="323">
        <v>60723</v>
      </c>
      <c r="F85" s="409">
        <v>60922</v>
      </c>
      <c r="G85" s="320"/>
      <c r="H85" s="310"/>
      <c r="I85" s="403">
        <v>12400</v>
      </c>
      <c r="J85" s="402"/>
    </row>
    <row r="86" spans="1:10" customFormat="1" x14ac:dyDescent="0.25">
      <c r="A86" s="481" t="s">
        <v>211</v>
      </c>
      <c r="B86" s="23"/>
      <c r="C86" s="326"/>
      <c r="D86" s="704"/>
      <c r="E86" s="704"/>
      <c r="F86" s="319">
        <v>16182</v>
      </c>
      <c r="G86" s="320"/>
      <c r="H86" s="310"/>
      <c r="I86" s="403"/>
      <c r="J86" s="402"/>
    </row>
    <row r="87" spans="1:10" customFormat="1" x14ac:dyDescent="0.25">
      <c r="A87" s="321" t="s">
        <v>66</v>
      </c>
      <c r="B87" s="23"/>
      <c r="C87" s="326"/>
      <c r="D87" s="318"/>
      <c r="E87" s="318"/>
      <c r="F87" s="319"/>
      <c r="G87" s="320"/>
      <c r="H87" s="310"/>
      <c r="I87" s="403">
        <v>0</v>
      </c>
      <c r="J87" s="402"/>
    </row>
    <row r="88" spans="1:10" customFormat="1" x14ac:dyDescent="0.25">
      <c r="A88" s="321" t="s">
        <v>67</v>
      </c>
      <c r="B88" s="23"/>
      <c r="C88" s="326">
        <v>642</v>
      </c>
      <c r="D88" s="323">
        <v>2571</v>
      </c>
      <c r="E88" s="323">
        <v>2571</v>
      </c>
      <c r="F88" s="319">
        <v>11575</v>
      </c>
      <c r="G88" s="320"/>
      <c r="H88" s="310"/>
      <c r="I88" s="403">
        <v>2571</v>
      </c>
      <c r="J88" s="402"/>
    </row>
    <row r="89" spans="1:10" customFormat="1" x14ac:dyDescent="0.25">
      <c r="A89" s="321" t="s">
        <v>68</v>
      </c>
      <c r="B89" s="23"/>
      <c r="C89" s="326"/>
      <c r="D89" s="318"/>
      <c r="E89" s="318"/>
      <c r="F89" s="319"/>
      <c r="G89" s="320"/>
      <c r="H89" s="310"/>
      <c r="I89" s="403"/>
      <c r="J89" s="402"/>
    </row>
    <row r="90" spans="1:10" customFormat="1" x14ac:dyDescent="0.25">
      <c r="A90" s="321" t="s">
        <v>69</v>
      </c>
      <c r="B90" s="23"/>
      <c r="C90" s="326">
        <v>22</v>
      </c>
      <c r="D90" s="318"/>
      <c r="E90" s="318"/>
      <c r="F90" s="324">
        <v>-820</v>
      </c>
      <c r="G90" s="320"/>
      <c r="H90" s="310"/>
      <c r="I90" s="403">
        <v>126</v>
      </c>
      <c r="J90" s="402"/>
    </row>
    <row r="91" spans="1:10" customFormat="1" x14ac:dyDescent="0.25">
      <c r="A91" s="321" t="s">
        <v>70</v>
      </c>
      <c r="B91" s="23"/>
      <c r="C91" s="326"/>
      <c r="D91" s="318"/>
      <c r="E91" s="318"/>
      <c r="F91" s="319"/>
      <c r="G91" s="320"/>
      <c r="H91" s="310"/>
      <c r="I91" s="403">
        <v>-229</v>
      </c>
      <c r="J91" s="402"/>
    </row>
    <row r="92" spans="1:10" customFormat="1" x14ac:dyDescent="0.25">
      <c r="A92" s="321" t="s">
        <v>71</v>
      </c>
      <c r="B92" s="23"/>
      <c r="C92" s="326">
        <v>-4126</v>
      </c>
      <c r="D92" s="323">
        <v>-9387</v>
      </c>
      <c r="E92" s="323">
        <v>-91402</v>
      </c>
      <c r="F92" s="324">
        <v>-8961</v>
      </c>
      <c r="G92" s="320"/>
      <c r="H92" s="310"/>
      <c r="I92" s="403">
        <v>-24016</v>
      </c>
      <c r="J92" s="402"/>
    </row>
    <row r="93" spans="1:10" customFormat="1" x14ac:dyDescent="0.25">
      <c r="A93" s="321" t="s">
        <v>72</v>
      </c>
      <c r="B93" s="23"/>
      <c r="C93" s="326">
        <v>-1537</v>
      </c>
      <c r="D93" s="318"/>
      <c r="E93" s="318">
        <v>-4350</v>
      </c>
      <c r="F93" s="324">
        <v>-5271</v>
      </c>
      <c r="G93" s="320"/>
      <c r="H93" s="310"/>
      <c r="I93" s="403">
        <v>-11928</v>
      </c>
      <c r="J93" s="402"/>
    </row>
    <row r="94" spans="1:10" customFormat="1" x14ac:dyDescent="0.25">
      <c r="A94" s="321" t="s">
        <v>73</v>
      </c>
      <c r="B94" s="23"/>
      <c r="C94" s="326">
        <v>-1606</v>
      </c>
      <c r="D94" s="323">
        <v>-2677</v>
      </c>
      <c r="E94" s="323"/>
      <c r="F94" s="324">
        <v>-9101</v>
      </c>
      <c r="G94" s="320"/>
      <c r="H94" s="310"/>
      <c r="I94" s="403">
        <v>-6959</v>
      </c>
      <c r="J94" s="402"/>
    </row>
    <row r="95" spans="1:10" customFormat="1" x14ac:dyDescent="0.25">
      <c r="A95" s="321" t="s">
        <v>74</v>
      </c>
      <c r="B95" s="23"/>
      <c r="C95" s="326"/>
      <c r="D95" s="318"/>
      <c r="E95" s="318">
        <v>-2677</v>
      </c>
      <c r="F95" s="319"/>
      <c r="G95" s="320"/>
      <c r="H95" s="310"/>
      <c r="I95" s="403">
        <v>0</v>
      </c>
      <c r="J95" s="402"/>
    </row>
    <row r="96" spans="1:10" customFormat="1" x14ac:dyDescent="0.25">
      <c r="A96" s="321" t="s">
        <v>75</v>
      </c>
      <c r="B96" s="23"/>
      <c r="C96" s="326"/>
      <c r="D96" s="318"/>
      <c r="E96" s="318"/>
      <c r="F96" s="319"/>
      <c r="G96" s="320"/>
      <c r="H96" s="310"/>
      <c r="I96" s="403">
        <v>0</v>
      </c>
      <c r="J96" s="402"/>
    </row>
    <row r="97" spans="1:10" customFormat="1" x14ac:dyDescent="0.25">
      <c r="A97" s="321" t="s">
        <v>76</v>
      </c>
      <c r="B97" s="23"/>
      <c r="C97" s="326"/>
      <c r="D97" s="318"/>
      <c r="E97" s="318"/>
      <c r="F97" s="319"/>
      <c r="G97" s="320"/>
      <c r="H97" s="310"/>
      <c r="I97" s="403"/>
      <c r="J97" s="402"/>
    </row>
    <row r="98" spans="1:10" customFormat="1" x14ac:dyDescent="0.25">
      <c r="A98" s="325" t="s">
        <v>77</v>
      </c>
      <c r="B98" s="23"/>
      <c r="C98" s="326">
        <v>-216</v>
      </c>
      <c r="D98" s="323">
        <v>-585</v>
      </c>
      <c r="E98" s="323">
        <v>-1227</v>
      </c>
      <c r="F98" s="409">
        <v>1110</v>
      </c>
      <c r="G98" s="320"/>
      <c r="H98" s="310"/>
      <c r="I98" s="403"/>
      <c r="J98" s="402"/>
    </row>
    <row r="99" spans="1:10" customFormat="1" x14ac:dyDescent="0.25">
      <c r="A99" s="321" t="s">
        <v>78</v>
      </c>
      <c r="B99" s="23"/>
      <c r="C99" s="327"/>
      <c r="D99" s="318"/>
      <c r="E99" s="318"/>
      <c r="F99" s="319"/>
      <c r="G99" s="320"/>
      <c r="H99" s="310"/>
      <c r="I99" s="403">
        <v>0</v>
      </c>
      <c r="J99" s="402"/>
    </row>
    <row r="100" spans="1:10" customFormat="1" x14ac:dyDescent="0.25">
      <c r="A100" s="325" t="s">
        <v>79</v>
      </c>
      <c r="B100" s="23"/>
      <c r="C100" s="327"/>
      <c r="D100" s="328"/>
      <c r="E100" s="328"/>
      <c r="F100" s="329"/>
      <c r="G100" s="320"/>
      <c r="H100" s="310"/>
      <c r="I100" s="403"/>
      <c r="J100" s="402"/>
    </row>
    <row r="101" spans="1:10" customFormat="1" x14ac:dyDescent="0.25">
      <c r="A101" s="325" t="s">
        <v>27</v>
      </c>
      <c r="B101" s="23"/>
      <c r="C101" s="327"/>
      <c r="D101" s="318"/>
      <c r="E101" s="318"/>
      <c r="F101" s="319"/>
      <c r="G101" s="320"/>
      <c r="H101" s="310"/>
      <c r="I101" s="403"/>
      <c r="J101" s="402"/>
    </row>
    <row r="102" spans="1:10" s="334" customFormat="1" x14ac:dyDescent="0.25">
      <c r="A102" s="330" t="s">
        <v>80</v>
      </c>
      <c r="C102" s="327">
        <v>223157</v>
      </c>
      <c r="D102" s="332">
        <f>SUM(D81:D98)</f>
        <v>463369</v>
      </c>
      <c r="E102" s="332">
        <f>SUM(E81:E98)</f>
        <v>648874</v>
      </c>
      <c r="F102" s="333">
        <f>SUM(F81:F98)</f>
        <v>958180</v>
      </c>
      <c r="G102" s="335"/>
      <c r="H102" s="336"/>
      <c r="I102" s="404">
        <v>717624</v>
      </c>
      <c r="J102" s="398"/>
    </row>
    <row r="103" spans="1:10" customFormat="1" x14ac:dyDescent="0.25">
      <c r="A103" s="338" t="s">
        <v>81</v>
      </c>
      <c r="B103" s="23"/>
      <c r="C103" s="326"/>
      <c r="D103" s="318"/>
      <c r="E103" s="318"/>
      <c r="F103" s="319"/>
      <c r="G103" s="320"/>
      <c r="H103" s="310"/>
      <c r="I103" s="403"/>
      <c r="J103" s="402"/>
    </row>
    <row r="104" spans="1:10" customFormat="1" x14ac:dyDescent="0.25">
      <c r="A104" s="325" t="s">
        <v>82</v>
      </c>
      <c r="B104" s="23"/>
      <c r="C104" s="326">
        <v>-66178</v>
      </c>
      <c r="D104" s="339">
        <v>184707</v>
      </c>
      <c r="E104" s="339">
        <v>211218</v>
      </c>
      <c r="F104" s="324">
        <v>-234189</v>
      </c>
      <c r="G104" s="320"/>
      <c r="H104" s="310"/>
      <c r="I104" s="403">
        <v>-423784</v>
      </c>
      <c r="J104" s="402"/>
    </row>
    <row r="105" spans="1:10" customFormat="1" x14ac:dyDescent="0.25">
      <c r="A105" s="325" t="s">
        <v>83</v>
      </c>
      <c r="B105" s="23"/>
      <c r="C105" s="326">
        <v>-71509</v>
      </c>
      <c r="D105" s="339">
        <v>-357540</v>
      </c>
      <c r="E105" s="339">
        <v>-415177</v>
      </c>
      <c r="F105" s="324">
        <v>-565816</v>
      </c>
      <c r="G105" s="320"/>
      <c r="H105" s="310"/>
      <c r="I105" s="403">
        <v>-207485</v>
      </c>
      <c r="J105" s="402"/>
    </row>
    <row r="106" spans="1:10" customFormat="1" x14ac:dyDescent="0.25">
      <c r="A106" s="325" t="s">
        <v>84</v>
      </c>
      <c r="B106" s="23"/>
      <c r="C106" s="326">
        <v>-96554</v>
      </c>
      <c r="D106" s="339">
        <v>-43290</v>
      </c>
      <c r="E106" s="339">
        <v>-294691</v>
      </c>
      <c r="F106" s="324">
        <v>-276636</v>
      </c>
      <c r="G106" s="320"/>
      <c r="H106" s="310"/>
      <c r="I106" s="403">
        <v>-27078</v>
      </c>
      <c r="J106" s="402"/>
    </row>
    <row r="107" spans="1:10" customFormat="1" x14ac:dyDescent="0.25">
      <c r="A107" s="325" t="s">
        <v>85</v>
      </c>
      <c r="B107" s="23"/>
      <c r="C107" s="326"/>
      <c r="D107" s="318"/>
      <c r="E107" s="318"/>
      <c r="F107" s="324"/>
      <c r="G107" s="320"/>
      <c r="H107" s="310"/>
      <c r="I107" s="403"/>
      <c r="J107" s="402"/>
    </row>
    <row r="108" spans="1:10" customFormat="1" x14ac:dyDescent="0.25">
      <c r="A108" s="325" t="s">
        <v>86</v>
      </c>
      <c r="B108" s="23"/>
      <c r="C108" s="326">
        <v>-99058</v>
      </c>
      <c r="D108" s="339">
        <v>-141239</v>
      </c>
      <c r="E108" s="339">
        <v>-60290</v>
      </c>
      <c r="F108" s="324">
        <v>-27037</v>
      </c>
      <c r="G108" s="320"/>
      <c r="H108" s="310"/>
      <c r="I108" s="403">
        <v>3443</v>
      </c>
      <c r="J108" s="402"/>
    </row>
    <row r="109" spans="1:10" customFormat="1" x14ac:dyDescent="0.25">
      <c r="A109" s="325" t="s">
        <v>87</v>
      </c>
      <c r="B109" s="23"/>
      <c r="C109" s="326">
        <v>95075</v>
      </c>
      <c r="D109" s="339">
        <v>92774</v>
      </c>
      <c r="E109" s="339">
        <v>-7953</v>
      </c>
      <c r="F109" s="324">
        <v>-6737</v>
      </c>
      <c r="G109" s="320"/>
      <c r="H109" s="310"/>
      <c r="I109" s="403">
        <v>730</v>
      </c>
      <c r="J109" s="402"/>
    </row>
    <row r="110" spans="1:10" customFormat="1" x14ac:dyDescent="0.25">
      <c r="A110" s="325" t="s">
        <v>88</v>
      </c>
      <c r="B110" s="23"/>
      <c r="C110" s="326">
        <v>-169176</v>
      </c>
      <c r="D110" s="339">
        <v>-250122</v>
      </c>
      <c r="E110" s="339">
        <v>-93335</v>
      </c>
      <c r="F110" s="324">
        <v>-79775</v>
      </c>
      <c r="G110" s="320"/>
      <c r="H110" s="310"/>
      <c r="I110" s="403">
        <v>126531</v>
      </c>
      <c r="J110" s="402"/>
    </row>
    <row r="111" spans="1:10" s="334" customFormat="1" x14ac:dyDescent="0.25">
      <c r="A111" s="330" t="s">
        <v>89</v>
      </c>
      <c r="C111" s="327">
        <v>-184243</v>
      </c>
      <c r="D111" s="332">
        <f>SUM(D102:D110)</f>
        <v>-51341</v>
      </c>
      <c r="E111" s="332">
        <f>SUM(E102:E110)</f>
        <v>-11354</v>
      </c>
      <c r="F111" s="333">
        <f>SUM(F102:F110)</f>
        <v>-232010</v>
      </c>
      <c r="G111" s="335"/>
      <c r="H111" s="336"/>
      <c r="I111" s="404">
        <v>189981</v>
      </c>
      <c r="J111" s="398"/>
    </row>
    <row r="112" spans="1:10" customFormat="1" x14ac:dyDescent="0.25">
      <c r="A112" s="325" t="s">
        <v>90</v>
      </c>
      <c r="B112" s="23"/>
      <c r="C112" s="326">
        <v>-1345</v>
      </c>
      <c r="D112" s="339">
        <v>-4258</v>
      </c>
      <c r="E112" s="339">
        <v>-6994</v>
      </c>
      <c r="F112" s="324">
        <v>-13155</v>
      </c>
      <c r="G112" s="320"/>
      <c r="H112" s="310"/>
      <c r="I112" s="403">
        <v>-5739</v>
      </c>
      <c r="J112" s="402"/>
    </row>
    <row r="113" spans="1:10" customFormat="1" x14ac:dyDescent="0.25">
      <c r="A113" s="325" t="s">
        <v>91</v>
      </c>
      <c r="B113" s="23"/>
      <c r="C113" s="340" t="s">
        <v>186</v>
      </c>
      <c r="D113" s="339">
        <v>-15175</v>
      </c>
      <c r="E113" s="339">
        <v>-18157</v>
      </c>
      <c r="F113" s="324">
        <v>-22306</v>
      </c>
      <c r="G113" s="320"/>
      <c r="H113" s="310"/>
      <c r="I113" s="403">
        <v>-12536</v>
      </c>
      <c r="J113" s="402"/>
    </row>
    <row r="114" spans="1:10" customFormat="1" x14ac:dyDescent="0.25">
      <c r="A114" s="325" t="s">
        <v>92</v>
      </c>
      <c r="B114" s="23"/>
      <c r="C114" s="326">
        <v>-93682</v>
      </c>
      <c r="D114" s="339">
        <v>-187495</v>
      </c>
      <c r="E114" s="406">
        <v>-286700</v>
      </c>
      <c r="F114" s="346">
        <v>-356358</v>
      </c>
      <c r="G114" s="320"/>
      <c r="H114" s="310"/>
      <c r="I114" s="403">
        <v>-377842</v>
      </c>
      <c r="J114" s="402"/>
    </row>
    <row r="115" spans="1:10" customFormat="1" x14ac:dyDescent="0.25">
      <c r="A115" s="325" t="s">
        <v>199</v>
      </c>
      <c r="B115" s="23"/>
      <c r="C115" s="326"/>
      <c r="D115" s="339"/>
      <c r="E115" s="408"/>
      <c r="F115" s="324">
        <v>-42240</v>
      </c>
      <c r="G115" s="320"/>
      <c r="H115" s="310"/>
      <c r="I115" s="403"/>
      <c r="J115" s="402"/>
    </row>
    <row r="116" spans="1:10" s="334" customFormat="1" x14ac:dyDescent="0.25">
      <c r="A116" s="341" t="s">
        <v>93</v>
      </c>
      <c r="C116" s="342">
        <v>-279270</v>
      </c>
      <c r="D116" s="343">
        <f>SUM(D111:D114)</f>
        <v>-258269</v>
      </c>
      <c r="E116" s="343">
        <f>SUM(E111:E114)</f>
        <v>-323205</v>
      </c>
      <c r="F116" s="245">
        <f>SUM(F111:F115)</f>
        <v>-666069</v>
      </c>
      <c r="G116" s="335"/>
      <c r="H116" s="336"/>
      <c r="I116" s="404">
        <v>-206136</v>
      </c>
      <c r="J116" s="398"/>
    </row>
    <row r="117" spans="1:10" customFormat="1" x14ac:dyDescent="0.25">
      <c r="A117" s="344"/>
      <c r="B117" s="23"/>
      <c r="C117" s="327"/>
      <c r="D117" s="318"/>
      <c r="E117" s="318"/>
      <c r="F117" s="319"/>
      <c r="G117" s="320"/>
      <c r="H117" s="310"/>
      <c r="I117" s="403"/>
      <c r="J117" s="402"/>
    </row>
    <row r="118" spans="1:10" customFormat="1" x14ac:dyDescent="0.25">
      <c r="A118" s="338" t="s">
        <v>94</v>
      </c>
      <c r="B118" s="23"/>
      <c r="C118" s="327"/>
      <c r="D118" s="318"/>
      <c r="E118" s="318"/>
      <c r="F118" s="319"/>
      <c r="G118" s="320"/>
      <c r="H118" s="310"/>
      <c r="I118" s="403"/>
      <c r="J118" s="402"/>
    </row>
    <row r="119" spans="1:10" customFormat="1" x14ac:dyDescent="0.25">
      <c r="A119" s="325" t="s">
        <v>95</v>
      </c>
      <c r="B119" s="23"/>
      <c r="C119" s="326"/>
      <c r="D119" s="339">
        <v>-60319</v>
      </c>
      <c r="E119" s="339">
        <v>-87027</v>
      </c>
      <c r="F119" s="244">
        <v>-138037</v>
      </c>
      <c r="G119" s="320"/>
      <c r="H119" s="310"/>
      <c r="I119" s="403">
        <v>-82612</v>
      </c>
      <c r="J119" s="402"/>
    </row>
    <row r="120" spans="1:10" customFormat="1" x14ac:dyDescent="0.25">
      <c r="A120" s="325" t="s">
        <v>96</v>
      </c>
      <c r="B120" s="23"/>
      <c r="C120" s="326">
        <v>-257757</v>
      </c>
      <c r="D120" s="339">
        <v>-374614</v>
      </c>
      <c r="E120" s="339">
        <v>-548669</v>
      </c>
      <c r="F120" s="244">
        <v>-870859</v>
      </c>
      <c r="G120" s="320"/>
      <c r="H120" s="310"/>
      <c r="I120" s="403">
        <v>-872889</v>
      </c>
      <c r="J120" s="402"/>
    </row>
    <row r="121" spans="1:10" customFormat="1" x14ac:dyDescent="0.25">
      <c r="A121" s="325" t="s">
        <v>97</v>
      </c>
      <c r="B121" s="23"/>
      <c r="C121" s="326">
        <v>-4332</v>
      </c>
      <c r="D121" s="339">
        <v>-73</v>
      </c>
      <c r="E121" s="339">
        <v>-1121</v>
      </c>
      <c r="F121" s="244">
        <v>-1262</v>
      </c>
      <c r="G121" s="320"/>
      <c r="H121" s="310"/>
      <c r="I121" s="403">
        <v>-4332</v>
      </c>
      <c r="J121" s="402"/>
    </row>
    <row r="122" spans="1:10" customFormat="1" x14ac:dyDescent="0.25">
      <c r="A122" s="325" t="s">
        <v>98</v>
      </c>
      <c r="B122" s="23"/>
      <c r="C122" s="326">
        <v>4126</v>
      </c>
      <c r="D122" s="339">
        <v>9387</v>
      </c>
      <c r="E122" s="339">
        <v>91402</v>
      </c>
      <c r="F122" s="244">
        <v>8961</v>
      </c>
      <c r="G122" s="308"/>
      <c r="H122" s="309"/>
      <c r="I122" s="403">
        <v>23539</v>
      </c>
      <c r="J122" s="402"/>
    </row>
    <row r="123" spans="1:10" customFormat="1" x14ac:dyDescent="0.25">
      <c r="A123" s="325" t="s">
        <v>99</v>
      </c>
      <c r="B123" s="23"/>
      <c r="C123" s="326">
        <v>11264</v>
      </c>
      <c r="D123" s="339">
        <v>18957</v>
      </c>
      <c r="E123" s="339">
        <v>25622</v>
      </c>
      <c r="F123" s="244">
        <v>31532</v>
      </c>
      <c r="G123" s="308"/>
      <c r="H123" s="309"/>
      <c r="I123" s="403">
        <v>396536</v>
      </c>
      <c r="J123" s="402"/>
    </row>
    <row r="124" spans="1:10" customFormat="1" x14ac:dyDescent="0.25">
      <c r="A124" s="325" t="s">
        <v>100</v>
      </c>
      <c r="B124" s="23"/>
      <c r="C124" s="345" t="s">
        <v>186</v>
      </c>
      <c r="D124" s="328"/>
      <c r="E124" s="328"/>
      <c r="F124" s="244"/>
      <c r="G124" s="308"/>
      <c r="H124" s="309"/>
      <c r="I124" s="403">
        <v>0</v>
      </c>
      <c r="J124" s="402"/>
    </row>
    <row r="125" spans="1:10" customFormat="1" x14ac:dyDescent="0.25">
      <c r="A125" s="325" t="s">
        <v>101</v>
      </c>
      <c r="B125" s="23"/>
      <c r="C125" s="345" t="s">
        <v>186</v>
      </c>
      <c r="D125" s="328"/>
      <c r="E125" s="328"/>
      <c r="F125" s="244">
        <v>1400</v>
      </c>
      <c r="G125" s="308"/>
      <c r="H125" s="309"/>
      <c r="I125" s="403">
        <v>1534</v>
      </c>
      <c r="J125" s="402"/>
    </row>
    <row r="126" spans="1:10" customFormat="1" x14ac:dyDescent="0.25">
      <c r="A126" s="325" t="s">
        <v>102</v>
      </c>
      <c r="B126" s="23"/>
      <c r="C126" s="345" t="s">
        <v>186</v>
      </c>
      <c r="D126" s="339">
        <v>455</v>
      </c>
      <c r="E126" s="328"/>
      <c r="F126" s="244"/>
      <c r="G126" s="308"/>
      <c r="H126" s="309"/>
      <c r="I126" s="403">
        <v>547</v>
      </c>
      <c r="J126" s="402"/>
    </row>
    <row r="127" spans="1:10" customFormat="1" x14ac:dyDescent="0.25">
      <c r="A127" s="117" t="s">
        <v>196</v>
      </c>
      <c r="B127" s="23"/>
      <c r="C127" s="327"/>
      <c r="D127" s="339">
        <v>-359</v>
      </c>
      <c r="E127" s="339">
        <v>-1230</v>
      </c>
      <c r="F127" s="244">
        <v>-1114</v>
      </c>
      <c r="G127" s="308"/>
      <c r="H127" s="309"/>
      <c r="I127" s="403"/>
      <c r="J127" s="402"/>
    </row>
    <row r="128" spans="1:10" customFormat="1" x14ac:dyDescent="0.25">
      <c r="A128" s="325" t="s">
        <v>103</v>
      </c>
      <c r="B128" s="23"/>
      <c r="C128" s="327"/>
      <c r="D128" s="328"/>
      <c r="E128" s="328"/>
      <c r="F128" s="244"/>
      <c r="G128" s="308"/>
      <c r="H128" s="309"/>
      <c r="I128" s="403"/>
      <c r="J128" s="402"/>
    </row>
    <row r="129" spans="1:10" s="334" customFormat="1" x14ac:dyDescent="0.25">
      <c r="A129" s="341" t="s">
        <v>104</v>
      </c>
      <c r="C129" s="342">
        <v>-246699</v>
      </c>
      <c r="D129" s="343">
        <f>SUM(D119:D128)</f>
        <v>-406566</v>
      </c>
      <c r="E129" s="343">
        <f>SUM(E119:E128)</f>
        <v>-521023</v>
      </c>
      <c r="F129" s="407">
        <f>SUM(F119:F128)</f>
        <v>-969379</v>
      </c>
      <c r="G129" s="331"/>
      <c r="H129" s="337"/>
      <c r="I129" s="404">
        <v>-537677</v>
      </c>
      <c r="J129" s="398"/>
    </row>
    <row r="130" spans="1:10" customFormat="1" x14ac:dyDescent="0.25">
      <c r="A130" s="344"/>
      <c r="B130" s="23"/>
      <c r="C130" s="327"/>
      <c r="D130" s="328"/>
      <c r="E130" s="328"/>
      <c r="F130" s="329"/>
      <c r="G130" s="308"/>
      <c r="H130" s="309"/>
      <c r="I130" s="403"/>
      <c r="J130" s="402"/>
    </row>
    <row r="131" spans="1:10" s="334" customFormat="1" x14ac:dyDescent="0.25">
      <c r="A131" s="338" t="s">
        <v>105</v>
      </c>
      <c r="C131" s="327"/>
      <c r="D131" s="328"/>
      <c r="E131" s="328"/>
      <c r="F131" s="329"/>
      <c r="G131" s="331"/>
      <c r="H131" s="337"/>
      <c r="I131" s="404"/>
      <c r="J131" s="398"/>
    </row>
    <row r="132" spans="1:10" customFormat="1" x14ac:dyDescent="0.25">
      <c r="A132" s="325" t="s">
        <v>106</v>
      </c>
      <c r="B132" s="23"/>
      <c r="C132" s="326">
        <v>666286</v>
      </c>
      <c r="D132" s="339">
        <v>1260473</v>
      </c>
      <c r="E132" s="339">
        <v>1493767</v>
      </c>
      <c r="F132" s="244">
        <v>2083175</v>
      </c>
      <c r="G132" s="308"/>
      <c r="H132" s="309"/>
      <c r="I132" s="403">
        <v>1099441</v>
      </c>
      <c r="J132" s="402"/>
    </row>
    <row r="133" spans="1:10" customFormat="1" x14ac:dyDescent="0.25">
      <c r="A133" s="325" t="s">
        <v>107</v>
      </c>
      <c r="B133" s="23"/>
      <c r="C133" s="326">
        <v>6803</v>
      </c>
      <c r="D133" s="339">
        <v>4509</v>
      </c>
      <c r="E133" s="339">
        <v>5180</v>
      </c>
      <c r="F133" s="244">
        <v>1566</v>
      </c>
      <c r="G133" s="308"/>
      <c r="H133" s="309"/>
      <c r="I133" s="403">
        <v>138434</v>
      </c>
      <c r="J133" s="402"/>
    </row>
    <row r="134" spans="1:10" customFormat="1" x14ac:dyDescent="0.25">
      <c r="A134" s="325" t="s">
        <v>108</v>
      </c>
      <c r="B134" s="23"/>
      <c r="C134" s="326"/>
      <c r="D134" s="339">
        <v>-66627</v>
      </c>
      <c r="E134" s="339">
        <v>-67564</v>
      </c>
      <c r="F134" s="244">
        <v>-34221</v>
      </c>
      <c r="G134" s="308"/>
      <c r="H134" s="309"/>
      <c r="I134" s="403">
        <v>-301780</v>
      </c>
      <c r="J134" s="402"/>
    </row>
    <row r="135" spans="1:10" customFormat="1" x14ac:dyDescent="0.25">
      <c r="A135" s="325" t="s">
        <v>109</v>
      </c>
      <c r="B135" s="23"/>
      <c r="C135" s="326">
        <v>-307691</v>
      </c>
      <c r="D135" s="339">
        <v>-307693</v>
      </c>
      <c r="E135" s="339">
        <v>-307693</v>
      </c>
      <c r="F135" s="244">
        <v>-316696</v>
      </c>
      <c r="G135" s="308"/>
      <c r="H135" s="309"/>
      <c r="I135" s="403">
        <v>-307691</v>
      </c>
      <c r="J135" s="402"/>
    </row>
    <row r="136" spans="1:10" customFormat="1" x14ac:dyDescent="0.25">
      <c r="A136" s="325" t="s">
        <v>110</v>
      </c>
      <c r="B136" s="23"/>
      <c r="C136" s="326"/>
      <c r="D136" s="328"/>
      <c r="E136" s="328"/>
      <c r="F136" s="329"/>
      <c r="G136" s="308"/>
      <c r="H136" s="309"/>
      <c r="I136" s="403">
        <v>0</v>
      </c>
      <c r="J136" s="402"/>
    </row>
    <row r="137" spans="1:10" customFormat="1" x14ac:dyDescent="0.25">
      <c r="A137" s="325" t="s">
        <v>111</v>
      </c>
      <c r="B137" s="23"/>
      <c r="C137" s="326"/>
      <c r="D137" s="328"/>
      <c r="E137" s="328"/>
      <c r="F137" s="329"/>
      <c r="G137" s="308"/>
      <c r="H137" s="309"/>
      <c r="I137" s="403"/>
      <c r="J137" s="402"/>
    </row>
    <row r="138" spans="1:10" customFormat="1" x14ac:dyDescent="0.25">
      <c r="A138" s="325" t="s">
        <v>112</v>
      </c>
      <c r="B138" s="23"/>
      <c r="C138" s="326">
        <v>-90</v>
      </c>
      <c r="D138" s="339">
        <v>431</v>
      </c>
      <c r="E138" s="339">
        <v>634</v>
      </c>
      <c r="F138" s="244">
        <v>-150</v>
      </c>
      <c r="G138" s="308"/>
      <c r="H138" s="309"/>
      <c r="I138" s="403">
        <v>-113886</v>
      </c>
      <c r="J138" s="402"/>
    </row>
    <row r="139" spans="1:10" customFormat="1" x14ac:dyDescent="0.25">
      <c r="A139" s="325" t="s">
        <v>113</v>
      </c>
      <c r="B139" s="23"/>
      <c r="C139" s="326"/>
      <c r="D139" s="328"/>
      <c r="E139" s="328"/>
      <c r="F139" s="329"/>
      <c r="G139" s="308"/>
      <c r="H139" s="309"/>
      <c r="I139" s="403"/>
      <c r="J139" s="402"/>
    </row>
    <row r="140" spans="1:10" customFormat="1" x14ac:dyDescent="0.25">
      <c r="A140" s="321" t="s">
        <v>114</v>
      </c>
      <c r="B140" s="23"/>
      <c r="C140" s="326"/>
      <c r="D140" s="328"/>
      <c r="E140" s="328"/>
      <c r="F140" s="329"/>
      <c r="G140" s="308"/>
      <c r="H140" s="309"/>
      <c r="I140" s="403"/>
      <c r="J140" s="402"/>
    </row>
    <row r="141" spans="1:10" customFormat="1" x14ac:dyDescent="0.25">
      <c r="A141" s="321" t="s">
        <v>115</v>
      </c>
      <c r="B141" s="23"/>
      <c r="C141" s="326">
        <v>-3554</v>
      </c>
      <c r="D141" s="328"/>
      <c r="E141" s="328"/>
      <c r="F141" s="329"/>
      <c r="G141" s="308"/>
      <c r="H141" s="309"/>
      <c r="I141" s="403"/>
      <c r="J141" s="402"/>
    </row>
    <row r="142" spans="1:10" customFormat="1" x14ac:dyDescent="0.25">
      <c r="A142" s="321" t="s">
        <v>219</v>
      </c>
      <c r="B142" s="23"/>
      <c r="C142" s="326"/>
      <c r="D142" s="705"/>
      <c r="E142" s="705"/>
      <c r="F142" s="244">
        <v>-356358</v>
      </c>
      <c r="G142" s="308"/>
      <c r="H142" s="309"/>
      <c r="I142" s="403">
        <v>-377842</v>
      </c>
      <c r="J142" s="402"/>
    </row>
    <row r="143" spans="1:10" s="334" customFormat="1" x14ac:dyDescent="0.25">
      <c r="A143" s="341" t="s">
        <v>116</v>
      </c>
      <c r="C143" s="342">
        <v>361754</v>
      </c>
      <c r="D143" s="343">
        <f>SUM(D132:D141)</f>
        <v>891093</v>
      </c>
      <c r="E143" s="343">
        <f>SUM(E132:E141)</f>
        <v>1124324</v>
      </c>
      <c r="F143" s="245">
        <v>1377316</v>
      </c>
      <c r="G143" s="331"/>
      <c r="H143" s="337"/>
      <c r="I143" s="404">
        <v>136676</v>
      </c>
      <c r="J143" s="398"/>
    </row>
    <row r="144" spans="1:10" customFormat="1" x14ac:dyDescent="0.25">
      <c r="A144" s="321"/>
      <c r="B144" s="23"/>
      <c r="C144" s="327"/>
      <c r="D144" s="328"/>
      <c r="E144" s="328"/>
      <c r="F144" s="329"/>
      <c r="G144" s="308"/>
      <c r="H144" s="309"/>
      <c r="I144" s="403"/>
      <c r="J144" s="402"/>
    </row>
    <row r="145" spans="1:14" s="334" customFormat="1" x14ac:dyDescent="0.25">
      <c r="A145" s="344" t="s">
        <v>117</v>
      </c>
      <c r="C145" s="347">
        <v>-164215</v>
      </c>
      <c r="D145" s="348">
        <v>226258</v>
      </c>
      <c r="E145" s="405">
        <v>280096</v>
      </c>
      <c r="F145" s="349">
        <v>98226</v>
      </c>
      <c r="G145" s="331"/>
      <c r="H145" s="337"/>
      <c r="I145" s="404">
        <v>-229295</v>
      </c>
      <c r="J145" s="398"/>
    </row>
    <row r="146" spans="1:14" customFormat="1" x14ac:dyDescent="0.25">
      <c r="A146" s="321" t="s">
        <v>118</v>
      </c>
      <c r="B146" s="23"/>
      <c r="C146" s="326">
        <v>1083674</v>
      </c>
      <c r="D146" s="339">
        <v>1083674</v>
      </c>
      <c r="E146" s="339">
        <v>1085105</v>
      </c>
      <c r="F146" s="244">
        <v>1085105</v>
      </c>
      <c r="G146" s="308"/>
      <c r="H146" s="309"/>
      <c r="I146" s="403">
        <v>1262756</v>
      </c>
      <c r="J146" s="402"/>
    </row>
    <row r="147" spans="1:14" customFormat="1" x14ac:dyDescent="0.25">
      <c r="A147" s="321" t="s">
        <v>119</v>
      </c>
      <c r="B147" s="23"/>
      <c r="C147" s="326">
        <v>21139</v>
      </c>
      <c r="D147" s="339">
        <v>18789</v>
      </c>
      <c r="E147" s="339">
        <v>12241</v>
      </c>
      <c r="F147" s="244">
        <v>-5754</v>
      </c>
      <c r="G147" s="308"/>
      <c r="H147" s="309"/>
      <c r="I147" s="403">
        <v>50213</v>
      </c>
      <c r="J147" s="402"/>
    </row>
    <row r="148" spans="1:14" s="334" customFormat="1" x14ac:dyDescent="0.25">
      <c r="A148" s="350" t="s">
        <v>120</v>
      </c>
      <c r="C148" s="342">
        <v>940598</v>
      </c>
      <c r="D148" s="351">
        <v>132721</v>
      </c>
      <c r="E148" s="351">
        <v>1377442</v>
      </c>
      <c r="F148" s="246">
        <v>1177577</v>
      </c>
      <c r="G148" s="401"/>
      <c r="H148" s="400"/>
      <c r="I148" s="399">
        <v>1083674</v>
      </c>
      <c r="J148" s="398"/>
    </row>
    <row r="149" spans="1:14" x14ac:dyDescent="0.25">
      <c r="C149" s="145"/>
      <c r="D149" s="145"/>
      <c r="E149" s="145"/>
      <c r="F149" s="145"/>
      <c r="I149" s="3"/>
    </row>
    <row r="151" spans="1:14" x14ac:dyDescent="0.25">
      <c r="A151" s="248" t="s">
        <v>121</v>
      </c>
    </row>
    <row r="152" spans="1:14" x14ac:dyDescent="0.25">
      <c r="A152" s="248" t="s">
        <v>122</v>
      </c>
      <c r="B152" s="29"/>
      <c r="C152" s="250" t="s">
        <v>3</v>
      </c>
      <c r="D152" s="251" t="s">
        <v>4</v>
      </c>
      <c r="E152" s="251" t="s">
        <v>5</v>
      </c>
      <c r="F152" s="251" t="s">
        <v>6</v>
      </c>
      <c r="G152" s="252">
        <v>2014</v>
      </c>
      <c r="H152" s="253"/>
      <c r="I152" s="254">
        <v>2013</v>
      </c>
      <c r="J152" s="1"/>
      <c r="K152" s="377" t="s">
        <v>36</v>
      </c>
      <c r="L152" s="378" t="s">
        <v>37</v>
      </c>
      <c r="M152" s="378" t="s">
        <v>38</v>
      </c>
      <c r="N152" s="379" t="s">
        <v>39</v>
      </c>
    </row>
    <row r="153" spans="1:14" x14ac:dyDescent="0.25">
      <c r="A153" s="352"/>
      <c r="C153" s="270"/>
      <c r="D153" s="272"/>
      <c r="E153" s="272"/>
      <c r="F153" s="272"/>
      <c r="G153" s="271"/>
      <c r="I153" s="273"/>
      <c r="J153" s="2"/>
      <c r="K153" s="353"/>
      <c r="L153" s="354"/>
      <c r="M153" s="354"/>
      <c r="N153" s="397"/>
    </row>
    <row r="154" spans="1:14" x14ac:dyDescent="0.25">
      <c r="A154" s="274" t="s">
        <v>123</v>
      </c>
      <c r="C154" s="358">
        <v>10587</v>
      </c>
      <c r="D154" s="359">
        <v>11536</v>
      </c>
      <c r="E154" s="359">
        <v>11038</v>
      </c>
      <c r="F154" s="359">
        <v>11484</v>
      </c>
      <c r="G154" s="357">
        <v>44645</v>
      </c>
      <c r="I154" s="360">
        <v>34869</v>
      </c>
      <c r="J154" s="9"/>
      <c r="K154" s="355">
        <v>10587</v>
      </c>
      <c r="L154" s="361">
        <v>22123</v>
      </c>
      <c r="M154" s="361">
        <v>33161</v>
      </c>
      <c r="N154" s="362">
        <v>44645</v>
      </c>
    </row>
    <row r="155" spans="1:14" x14ac:dyDescent="0.25">
      <c r="A155" s="274" t="s">
        <v>124</v>
      </c>
      <c r="C155" s="358">
        <v>9509</v>
      </c>
      <c r="D155" s="359">
        <v>9769</v>
      </c>
      <c r="E155" s="359">
        <v>10094</v>
      </c>
      <c r="F155" s="359">
        <v>9763</v>
      </c>
      <c r="G155" s="357">
        <v>39135</v>
      </c>
      <c r="I155" s="360">
        <v>28764</v>
      </c>
      <c r="J155" s="9"/>
      <c r="K155" s="355">
        <v>9509</v>
      </c>
      <c r="L155" s="361">
        <v>19278</v>
      </c>
      <c r="M155" s="361">
        <v>29372</v>
      </c>
      <c r="N155" s="362">
        <v>39135</v>
      </c>
    </row>
    <row r="156" spans="1:14" x14ac:dyDescent="0.25">
      <c r="A156" s="260" t="s">
        <v>125</v>
      </c>
      <c r="C156" s="363">
        <v>20096</v>
      </c>
      <c r="D156" s="365">
        <v>21305</v>
      </c>
      <c r="E156" s="365">
        <v>21132</v>
      </c>
      <c r="F156" s="365">
        <v>21247</v>
      </c>
      <c r="G156" s="364">
        <v>83780</v>
      </c>
      <c r="I156" s="366">
        <v>63633</v>
      </c>
      <c r="J156" s="10"/>
      <c r="K156" s="363">
        <v>20096</v>
      </c>
      <c r="L156" s="365">
        <v>41401</v>
      </c>
      <c r="M156" s="365">
        <v>62533</v>
      </c>
      <c r="N156" s="364">
        <v>83780</v>
      </c>
    </row>
    <row r="157" spans="1:14" x14ac:dyDescent="0.25">
      <c r="A157" s="260" t="s">
        <v>129</v>
      </c>
      <c r="C157" s="372">
        <v>1992.8440494964891</v>
      </c>
      <c r="D157" s="373">
        <v>2326.8081198860286</v>
      </c>
      <c r="E157" s="373">
        <v>2286.6544869706149</v>
      </c>
      <c r="F157" s="373">
        <v>2303.5800387132531</v>
      </c>
      <c r="G157" s="374">
        <v>8909.8866950663833</v>
      </c>
      <c r="I157" s="375">
        <v>6536.8508148929586</v>
      </c>
      <c r="J157" s="12"/>
      <c r="K157" s="372">
        <v>1992.8440494964893</v>
      </c>
      <c r="L157" s="373">
        <v>4319.652169382518</v>
      </c>
      <c r="M157" s="373">
        <v>6606.3066563531329</v>
      </c>
      <c r="N157" s="374">
        <v>8909.8866950663869</v>
      </c>
    </row>
    <row r="158" spans="1:14" x14ac:dyDescent="0.25">
      <c r="A158" s="260" t="s">
        <v>130</v>
      </c>
      <c r="C158" s="372">
        <v>243.39650880273808</v>
      </c>
      <c r="D158" s="373">
        <v>270.86124195197266</v>
      </c>
      <c r="E158" s="373">
        <v>272.77826696381658</v>
      </c>
      <c r="F158" s="373">
        <v>223.72814240108369</v>
      </c>
      <c r="G158" s="374">
        <v>1010.764160119611</v>
      </c>
      <c r="I158" s="375">
        <v>766.31529148266645</v>
      </c>
      <c r="J158" s="12"/>
      <c r="K158" s="372">
        <v>243.39650880273808</v>
      </c>
      <c r="L158" s="373">
        <v>514.25775075471074</v>
      </c>
      <c r="M158" s="373">
        <v>787.03601771852732</v>
      </c>
      <c r="N158" s="374">
        <v>1010.764160119611</v>
      </c>
    </row>
    <row r="159" spans="1:14" x14ac:dyDescent="0.25">
      <c r="A159" s="376" t="s">
        <v>131</v>
      </c>
      <c r="C159" s="384">
        <v>0.12213525130791569</v>
      </c>
      <c r="D159" s="386">
        <v>0.11640892931267574</v>
      </c>
      <c r="E159" s="386">
        <v>0.11929142269551891</v>
      </c>
      <c r="F159" s="386">
        <v>9.7121931359526376E-2</v>
      </c>
      <c r="G159" s="385">
        <v>0.11344298695507489</v>
      </c>
      <c r="I159" s="387">
        <v>0.11723004137355625</v>
      </c>
      <c r="J159" s="5"/>
      <c r="K159" s="384">
        <v>0.12213525130791568</v>
      </c>
      <c r="L159" s="386">
        <v>0.11905073153800308</v>
      </c>
      <c r="M159" s="386">
        <v>0.11913404246253886</v>
      </c>
      <c r="N159" s="388">
        <v>0.11344298695507483</v>
      </c>
    </row>
    <row r="161" spans="1:14" x14ac:dyDescent="0.25">
      <c r="A161" s="248" t="s">
        <v>133</v>
      </c>
      <c r="B161" s="29"/>
      <c r="C161" s="250" t="s">
        <v>3</v>
      </c>
      <c r="D161" s="251" t="s">
        <v>4</v>
      </c>
      <c r="E161" s="251" t="s">
        <v>5</v>
      </c>
      <c r="F161" s="251" t="s">
        <v>6</v>
      </c>
      <c r="G161" s="252">
        <v>2014</v>
      </c>
      <c r="H161" s="253"/>
      <c r="I161" s="254">
        <v>2013</v>
      </c>
      <c r="J161" s="1"/>
      <c r="K161" s="377" t="s">
        <v>36</v>
      </c>
      <c r="L161" s="378" t="s">
        <v>37</v>
      </c>
      <c r="M161" s="378" t="s">
        <v>38</v>
      </c>
      <c r="N161" s="379" t="s">
        <v>39</v>
      </c>
    </row>
    <row r="162" spans="1:14" x14ac:dyDescent="0.25">
      <c r="A162" s="352"/>
      <c r="C162" s="270"/>
      <c r="D162" s="272"/>
      <c r="E162" s="272"/>
      <c r="F162" s="272"/>
      <c r="G162" s="271"/>
      <c r="I162" s="273"/>
      <c r="J162" s="2"/>
      <c r="K162" s="270"/>
      <c r="L162" s="272"/>
      <c r="M162" s="272"/>
      <c r="N162" s="396"/>
    </row>
    <row r="163" spans="1:14" x14ac:dyDescent="0.25">
      <c r="A163" s="274" t="s">
        <v>123</v>
      </c>
      <c r="C163" s="358">
        <v>3871</v>
      </c>
      <c r="D163" s="359">
        <v>5137</v>
      </c>
      <c r="E163" s="359">
        <v>6425</v>
      </c>
      <c r="F163" s="359">
        <v>7888</v>
      </c>
      <c r="G163" s="357">
        <v>23321</v>
      </c>
      <c r="I163" s="360">
        <v>12104</v>
      </c>
      <c r="J163" s="9"/>
      <c r="K163" s="355">
        <v>3871</v>
      </c>
      <c r="L163" s="361">
        <v>9008</v>
      </c>
      <c r="M163" s="361">
        <v>15433</v>
      </c>
      <c r="N163" s="362">
        <v>23321</v>
      </c>
    </row>
    <row r="164" spans="1:14" x14ac:dyDescent="0.25">
      <c r="A164" s="274" t="s">
        <v>124</v>
      </c>
      <c r="C164" s="358">
        <v>9509</v>
      </c>
      <c r="D164" s="359">
        <v>9769</v>
      </c>
      <c r="E164" s="359">
        <v>10094</v>
      </c>
      <c r="F164" s="359">
        <v>9763</v>
      </c>
      <c r="G164" s="357">
        <v>39135</v>
      </c>
      <c r="I164" s="360">
        <v>28764</v>
      </c>
      <c r="J164" s="9"/>
      <c r="K164" s="355">
        <v>9509</v>
      </c>
      <c r="L164" s="361">
        <v>19278</v>
      </c>
      <c r="M164" s="361">
        <v>29372</v>
      </c>
      <c r="N164" s="362">
        <v>39135</v>
      </c>
    </row>
    <row r="165" spans="1:14" x14ac:dyDescent="0.25">
      <c r="A165" s="260" t="s">
        <v>125</v>
      </c>
      <c r="C165" s="363">
        <v>13380</v>
      </c>
      <c r="D165" s="365">
        <v>14906</v>
      </c>
      <c r="E165" s="365">
        <v>16519</v>
      </c>
      <c r="F165" s="365">
        <v>17651</v>
      </c>
      <c r="G165" s="364">
        <v>62456</v>
      </c>
      <c r="I165" s="366">
        <v>40868</v>
      </c>
      <c r="J165" s="10"/>
      <c r="K165" s="363">
        <v>13380</v>
      </c>
      <c r="L165" s="365">
        <v>28286</v>
      </c>
      <c r="M165" s="365">
        <v>44805</v>
      </c>
      <c r="N165" s="364">
        <v>62456</v>
      </c>
    </row>
    <row r="166" spans="1:14" x14ac:dyDescent="0.25">
      <c r="A166" s="260" t="s">
        <v>134</v>
      </c>
      <c r="C166" s="372">
        <v>1218.7418197832133</v>
      </c>
      <c r="D166" s="373">
        <v>1481.5001440788774</v>
      </c>
      <c r="E166" s="373">
        <v>1673.9595654951879</v>
      </c>
      <c r="F166" s="373">
        <v>1852.0516970611611</v>
      </c>
      <c r="G166" s="374">
        <v>6226.2532264184392</v>
      </c>
      <c r="I166" s="375">
        <v>3701.0761668608361</v>
      </c>
      <c r="J166" s="12"/>
      <c r="K166" s="372">
        <v>1218.7418197832133</v>
      </c>
      <c r="L166" s="373">
        <v>2700.2419638620904</v>
      </c>
      <c r="M166" s="373">
        <v>4374.2015293572786</v>
      </c>
      <c r="N166" s="374">
        <v>6226.2532264184392</v>
      </c>
    </row>
    <row r="167" spans="1:14" x14ac:dyDescent="0.25">
      <c r="A167" s="260" t="s">
        <v>135</v>
      </c>
      <c r="C167" s="372">
        <v>159.60394587892816</v>
      </c>
      <c r="D167" s="373">
        <v>189.93491623694348</v>
      </c>
      <c r="E167" s="373">
        <v>202.29889649675948</v>
      </c>
      <c r="F167" s="373">
        <v>207.94456300876905</v>
      </c>
      <c r="G167" s="374">
        <v>759.78232162140011</v>
      </c>
      <c r="I167" s="375">
        <v>488.23653221592826</v>
      </c>
      <c r="J167" s="12"/>
      <c r="K167" s="372">
        <v>159.60394587892816</v>
      </c>
      <c r="L167" s="373">
        <v>349.53886211587161</v>
      </c>
      <c r="M167" s="373">
        <v>551.83775861263098</v>
      </c>
      <c r="N167" s="374">
        <v>759.78232162140011</v>
      </c>
    </row>
    <row r="168" spans="1:14" x14ac:dyDescent="0.25">
      <c r="A168" s="376" t="s">
        <v>131</v>
      </c>
      <c r="C168" s="384">
        <v>0.13095796278437224</v>
      </c>
      <c r="D168" s="386">
        <v>0.12820445343597014</v>
      </c>
      <c r="E168" s="386">
        <v>0.12085052749581544</v>
      </c>
      <c r="F168" s="386">
        <v>0.11227794739139077</v>
      </c>
      <c r="G168" s="385">
        <v>0.12202881797315747</v>
      </c>
      <c r="I168" s="387">
        <v>0.13191745054791423</v>
      </c>
      <c r="J168" s="5"/>
      <c r="K168" s="384">
        <v>0.13095796278437224</v>
      </c>
      <c r="L168" s="386">
        <v>0.12944723724533733</v>
      </c>
      <c r="M168" s="386">
        <v>0.12615736950138076</v>
      </c>
      <c r="N168" s="388">
        <v>0.12202881797315747</v>
      </c>
    </row>
    <row r="170" spans="1:14" x14ac:dyDescent="0.25">
      <c r="A170" s="248" t="s">
        <v>136</v>
      </c>
      <c r="B170" s="29"/>
      <c r="C170" s="250" t="s">
        <v>3</v>
      </c>
      <c r="D170" s="251" t="s">
        <v>4</v>
      </c>
      <c r="E170" s="251" t="s">
        <v>5</v>
      </c>
      <c r="F170" s="251" t="s">
        <v>6</v>
      </c>
      <c r="G170" s="252">
        <v>2014</v>
      </c>
      <c r="H170" s="253"/>
      <c r="I170" s="254">
        <v>2013</v>
      </c>
      <c r="J170" s="1"/>
      <c r="K170" s="377" t="s">
        <v>36</v>
      </c>
      <c r="L170" s="378" t="s">
        <v>37</v>
      </c>
      <c r="M170" s="378" t="s">
        <v>38</v>
      </c>
      <c r="N170" s="379" t="s">
        <v>39</v>
      </c>
    </row>
    <row r="171" spans="1:14" x14ac:dyDescent="0.25">
      <c r="A171" s="352"/>
      <c r="C171" s="270"/>
      <c r="D171" s="272"/>
      <c r="E171" s="272"/>
      <c r="F171" s="272"/>
      <c r="G171" s="271"/>
      <c r="I171" s="273"/>
      <c r="J171" s="2"/>
      <c r="K171" s="270"/>
      <c r="L171" s="272"/>
      <c r="M171" s="272"/>
      <c r="N171" s="396"/>
    </row>
    <row r="172" spans="1:14" x14ac:dyDescent="0.25">
      <c r="A172" s="274" t="s">
        <v>123</v>
      </c>
      <c r="C172" s="358">
        <v>3354</v>
      </c>
      <c r="D172" s="359">
        <v>4791</v>
      </c>
      <c r="E172" s="359">
        <v>5812</v>
      </c>
      <c r="F172" s="359">
        <v>7272</v>
      </c>
      <c r="G172" s="357">
        <v>21229</v>
      </c>
      <c r="I172" s="360">
        <v>11407</v>
      </c>
      <c r="J172" s="9"/>
      <c r="K172" s="355">
        <v>3354</v>
      </c>
      <c r="L172" s="361">
        <v>8145</v>
      </c>
      <c r="M172" s="361">
        <v>13957</v>
      </c>
      <c r="N172" s="362">
        <v>21229</v>
      </c>
    </row>
    <row r="173" spans="1:14" x14ac:dyDescent="0.25">
      <c r="A173" s="274" t="s">
        <v>124</v>
      </c>
      <c r="C173" s="358">
        <v>5910</v>
      </c>
      <c r="D173" s="359">
        <v>6174</v>
      </c>
      <c r="E173" s="359">
        <v>6397</v>
      </c>
      <c r="F173" s="359">
        <v>5704</v>
      </c>
      <c r="G173" s="357">
        <v>24185</v>
      </c>
      <c r="I173" s="360">
        <v>19403</v>
      </c>
      <c r="J173" s="9"/>
      <c r="K173" s="355">
        <v>5910</v>
      </c>
      <c r="L173" s="361">
        <v>12084</v>
      </c>
      <c r="M173" s="361">
        <v>18481</v>
      </c>
      <c r="N173" s="362">
        <v>24185</v>
      </c>
    </row>
    <row r="174" spans="1:14" x14ac:dyDescent="0.25">
      <c r="A174" s="260" t="s">
        <v>125</v>
      </c>
      <c r="C174" s="363">
        <v>9264</v>
      </c>
      <c r="D174" s="365">
        <v>10965</v>
      </c>
      <c r="E174" s="365">
        <v>12209</v>
      </c>
      <c r="F174" s="365">
        <v>12976</v>
      </c>
      <c r="G174" s="364">
        <v>45414</v>
      </c>
      <c r="I174" s="366">
        <v>30810</v>
      </c>
      <c r="J174" s="10"/>
      <c r="K174" s="363">
        <v>9264</v>
      </c>
      <c r="L174" s="365">
        <v>20229</v>
      </c>
      <c r="M174" s="365">
        <v>32438</v>
      </c>
      <c r="N174" s="364">
        <v>45414</v>
      </c>
    </row>
    <row r="175" spans="1:14" x14ac:dyDescent="0.25">
      <c r="A175" s="260" t="s">
        <v>129</v>
      </c>
      <c r="C175" s="372">
        <v>934.56715819551493</v>
      </c>
      <c r="D175" s="373">
        <v>1200.5926076650833</v>
      </c>
      <c r="E175" s="373">
        <v>1349.6448443243034</v>
      </c>
      <c r="F175" s="373">
        <v>1496.8553414232219</v>
      </c>
      <c r="G175" s="374">
        <v>4981.6599516081233</v>
      </c>
      <c r="I175" s="375">
        <v>3006.0513268863183</v>
      </c>
      <c r="J175" s="12"/>
      <c r="K175" s="372">
        <v>934.56715819551493</v>
      </c>
      <c r="L175" s="373">
        <v>2135.1597658605979</v>
      </c>
      <c r="M175" s="373">
        <v>3484.8046101849013</v>
      </c>
      <c r="N175" s="374">
        <v>4981.6599516081233</v>
      </c>
    </row>
    <row r="176" spans="1:14" x14ac:dyDescent="0.25">
      <c r="A176" s="260" t="s">
        <v>130</v>
      </c>
      <c r="C176" s="372">
        <v>135.58657623902718</v>
      </c>
      <c r="D176" s="373">
        <v>167.27492559325557</v>
      </c>
      <c r="E176" s="373">
        <v>174.42996135216481</v>
      </c>
      <c r="F176" s="373">
        <v>171.27255645320298</v>
      </c>
      <c r="G176" s="374">
        <v>648.56401963765063</v>
      </c>
      <c r="I176" s="375">
        <v>430.41079374349101</v>
      </c>
      <c r="J176" s="12"/>
      <c r="K176" s="372">
        <v>135.58657623902715</v>
      </c>
      <c r="L176" s="373">
        <v>302.86150183228273</v>
      </c>
      <c r="M176" s="373">
        <v>477.29146318444754</v>
      </c>
      <c r="N176" s="374">
        <v>648.56401963765063</v>
      </c>
    </row>
    <row r="177" spans="1:14" x14ac:dyDescent="0.25">
      <c r="A177" s="376" t="s">
        <v>131</v>
      </c>
      <c r="C177" s="384">
        <v>0.14507954302697845</v>
      </c>
      <c r="D177" s="386">
        <v>0.13932696613764134</v>
      </c>
      <c r="E177" s="386">
        <v>0.12924137937895266</v>
      </c>
      <c r="F177" s="386">
        <v>0.11442158217530604</v>
      </c>
      <c r="G177" s="385">
        <v>0.13019034336703142</v>
      </c>
      <c r="I177" s="387">
        <v>0.14318145199114496</v>
      </c>
      <c r="J177" s="5"/>
      <c r="K177" s="384">
        <v>0.14507954302697842</v>
      </c>
      <c r="L177" s="386">
        <v>0.14184488986481594</v>
      </c>
      <c r="M177" s="386">
        <v>0.13696362251974947</v>
      </c>
      <c r="N177" s="388">
        <v>0.13019034336703142</v>
      </c>
    </row>
    <row r="179" spans="1:14" x14ac:dyDescent="0.25">
      <c r="A179" s="248" t="s">
        <v>137</v>
      </c>
      <c r="B179" s="29"/>
      <c r="C179" s="250" t="s">
        <v>3</v>
      </c>
      <c r="D179" s="251" t="s">
        <v>4</v>
      </c>
      <c r="E179" s="251" t="s">
        <v>5</v>
      </c>
      <c r="F179" s="251" t="s">
        <v>6</v>
      </c>
      <c r="G179" s="252">
        <v>2014</v>
      </c>
      <c r="H179" s="253"/>
      <c r="I179" s="254">
        <v>2013</v>
      </c>
      <c r="J179" s="1"/>
      <c r="K179" s="377" t="s">
        <v>36</v>
      </c>
      <c r="L179" s="378" t="s">
        <v>37</v>
      </c>
      <c r="M179" s="378" t="s">
        <v>38</v>
      </c>
      <c r="N179" s="379" t="s">
        <v>39</v>
      </c>
    </row>
    <row r="180" spans="1:14" x14ac:dyDescent="0.25">
      <c r="A180" s="285"/>
      <c r="C180" s="270"/>
      <c r="D180" s="272"/>
      <c r="E180" s="272"/>
      <c r="F180" s="272"/>
      <c r="G180" s="271"/>
      <c r="I180" s="273"/>
      <c r="J180" s="2"/>
      <c r="K180" s="270"/>
      <c r="L180" s="272"/>
      <c r="M180" s="272"/>
      <c r="N180" s="396"/>
    </row>
    <row r="181" spans="1:14" x14ac:dyDescent="0.25">
      <c r="A181" s="274" t="s">
        <v>123</v>
      </c>
      <c r="C181" s="358">
        <v>411</v>
      </c>
      <c r="D181" s="359">
        <v>206</v>
      </c>
      <c r="E181" s="359">
        <v>369</v>
      </c>
      <c r="F181" s="359">
        <v>283</v>
      </c>
      <c r="G181" s="357">
        <v>1269</v>
      </c>
      <c r="I181" s="360">
        <v>433</v>
      </c>
      <c r="J181" s="9"/>
      <c r="K181" s="355">
        <v>411</v>
      </c>
      <c r="L181" s="361">
        <v>617</v>
      </c>
      <c r="M181" s="361">
        <v>986</v>
      </c>
      <c r="N181" s="362">
        <v>1269</v>
      </c>
    </row>
    <row r="182" spans="1:14" x14ac:dyDescent="0.25">
      <c r="A182" s="274" t="s">
        <v>124</v>
      </c>
      <c r="C182" s="358">
        <v>3599</v>
      </c>
      <c r="D182" s="359">
        <v>3595</v>
      </c>
      <c r="E182" s="359">
        <v>3697</v>
      </c>
      <c r="F182" s="359">
        <v>4059</v>
      </c>
      <c r="G182" s="357">
        <v>14950</v>
      </c>
      <c r="I182" s="360">
        <v>9361</v>
      </c>
      <c r="J182" s="9"/>
      <c r="K182" s="355">
        <v>3599</v>
      </c>
      <c r="L182" s="361">
        <v>7194</v>
      </c>
      <c r="M182" s="361">
        <v>10891</v>
      </c>
      <c r="N182" s="362">
        <v>14950</v>
      </c>
    </row>
    <row r="183" spans="1:14" x14ac:dyDescent="0.25">
      <c r="A183" s="260" t="s">
        <v>125</v>
      </c>
      <c r="C183" s="363">
        <v>4010</v>
      </c>
      <c r="D183" s="365">
        <v>3801</v>
      </c>
      <c r="E183" s="365">
        <v>4066</v>
      </c>
      <c r="F183" s="365">
        <v>4342</v>
      </c>
      <c r="G183" s="364">
        <v>16219</v>
      </c>
      <c r="I183" s="366">
        <v>9794</v>
      </c>
      <c r="J183" s="10"/>
      <c r="K183" s="363">
        <v>4010</v>
      </c>
      <c r="L183" s="365">
        <v>7811</v>
      </c>
      <c r="M183" s="365">
        <v>11877</v>
      </c>
      <c r="N183" s="364">
        <v>16219</v>
      </c>
    </row>
    <row r="184" spans="1:14" x14ac:dyDescent="0.25">
      <c r="A184" s="260" t="s">
        <v>138</v>
      </c>
      <c r="C184" s="372">
        <v>270.84894748840588</v>
      </c>
      <c r="D184" s="373">
        <v>263.66146047125596</v>
      </c>
      <c r="E184" s="373">
        <v>284.92999156908445</v>
      </c>
      <c r="F184" s="373">
        <v>301.20204032673934</v>
      </c>
      <c r="G184" s="374">
        <v>1120.6424398554859</v>
      </c>
      <c r="I184" s="375">
        <v>663.44495210754087</v>
      </c>
      <c r="J184" s="12"/>
      <c r="K184" s="372">
        <v>270.84894748840588</v>
      </c>
      <c r="L184" s="373">
        <v>534.51040795966185</v>
      </c>
      <c r="M184" s="373">
        <v>819.4403995287463</v>
      </c>
      <c r="N184" s="374">
        <v>1120.6424398554857</v>
      </c>
    </row>
    <row r="185" spans="1:14" x14ac:dyDescent="0.25">
      <c r="A185" s="260" t="s">
        <v>139</v>
      </c>
      <c r="C185" s="372">
        <v>21.499219360037756</v>
      </c>
      <c r="D185" s="373">
        <v>19.790255233973589</v>
      </c>
      <c r="E185" s="373">
        <v>22.529693936440957</v>
      </c>
      <c r="F185" s="373">
        <v>26.229885389867775</v>
      </c>
      <c r="G185" s="374">
        <v>90.049053920320077</v>
      </c>
      <c r="I185" s="375">
        <v>53.428368127023617</v>
      </c>
      <c r="J185" s="12"/>
      <c r="K185" s="372">
        <v>21.499219360037756</v>
      </c>
      <c r="L185" s="373">
        <v>41.289474594011345</v>
      </c>
      <c r="M185" s="373">
        <v>63.819168530452302</v>
      </c>
      <c r="N185" s="374">
        <v>90.049053920320077</v>
      </c>
    </row>
    <row r="186" spans="1:14" x14ac:dyDescent="0.25">
      <c r="A186" s="376" t="s">
        <v>140</v>
      </c>
      <c r="C186" s="384">
        <v>7.9377156748811309E-2</v>
      </c>
      <c r="D186" s="386">
        <v>7.5059340104547054E-2</v>
      </c>
      <c r="E186" s="386">
        <v>7.9070980953503386E-2</v>
      </c>
      <c r="F186" s="386">
        <v>8.7084022941590969E-2</v>
      </c>
      <c r="G186" s="385">
        <v>8.0354848895364414E-2</v>
      </c>
      <c r="I186" s="387">
        <v>8.0531727549210688E-2</v>
      </c>
      <c r="J186" s="5"/>
      <c r="K186" s="384">
        <v>7.9377156748811309E-2</v>
      </c>
      <c r="L186" s="386">
        <v>7.7247278966226143E-2</v>
      </c>
      <c r="M186" s="386">
        <v>7.7881403659319462E-2</v>
      </c>
      <c r="N186" s="388">
        <v>8.0354848895364428E-2</v>
      </c>
    </row>
    <row r="188" spans="1:14" x14ac:dyDescent="0.25">
      <c r="A188" s="248" t="s">
        <v>141</v>
      </c>
      <c r="B188" s="29"/>
      <c r="C188" s="250" t="s">
        <v>3</v>
      </c>
      <c r="D188" s="251" t="s">
        <v>4</v>
      </c>
      <c r="E188" s="251" t="s">
        <v>5</v>
      </c>
      <c r="F188" s="251" t="s">
        <v>6</v>
      </c>
      <c r="G188" s="252">
        <v>2014</v>
      </c>
      <c r="H188" s="253"/>
      <c r="I188" s="254">
        <v>2013</v>
      </c>
      <c r="J188" s="1"/>
      <c r="K188" s="377" t="s">
        <v>36</v>
      </c>
      <c r="L188" s="378" t="s">
        <v>37</v>
      </c>
      <c r="M188" s="378" t="s">
        <v>38</v>
      </c>
      <c r="N188" s="379" t="s">
        <v>39</v>
      </c>
    </row>
    <row r="189" spans="1:14" x14ac:dyDescent="0.25">
      <c r="A189" s="352"/>
      <c r="C189" s="270"/>
      <c r="D189" s="272"/>
      <c r="E189" s="272"/>
      <c r="F189" s="272"/>
      <c r="G189" s="271"/>
      <c r="I189" s="273"/>
      <c r="J189" s="2"/>
      <c r="K189" s="270"/>
      <c r="L189" s="272"/>
      <c r="M189" s="272"/>
      <c r="N189" s="396"/>
    </row>
    <row r="190" spans="1:14" x14ac:dyDescent="0.25">
      <c r="A190" s="274" t="s">
        <v>123</v>
      </c>
      <c r="C190" s="358">
        <v>106</v>
      </c>
      <c r="D190" s="359">
        <v>140</v>
      </c>
      <c r="E190" s="359">
        <v>244</v>
      </c>
      <c r="F190" s="359">
        <v>333</v>
      </c>
      <c r="G190" s="357">
        <v>823</v>
      </c>
      <c r="I190" s="360">
        <v>264</v>
      </c>
      <c r="J190" s="13"/>
      <c r="K190" s="355">
        <v>106</v>
      </c>
      <c r="L190" s="361">
        <v>246</v>
      </c>
      <c r="M190" s="361">
        <v>490</v>
      </c>
      <c r="N190" s="362">
        <v>823</v>
      </c>
    </row>
    <row r="191" spans="1:14" x14ac:dyDescent="0.25">
      <c r="A191" s="274"/>
      <c r="C191" s="358">
        <v>0</v>
      </c>
      <c r="D191" s="359">
        <v>0</v>
      </c>
      <c r="E191" s="359">
        <v>0</v>
      </c>
      <c r="F191" s="359">
        <v>0</v>
      </c>
      <c r="G191" s="357">
        <v>0</v>
      </c>
      <c r="I191" s="360">
        <v>0</v>
      </c>
      <c r="J191" s="13"/>
      <c r="K191" s="355">
        <v>0</v>
      </c>
      <c r="L191" s="361">
        <v>0</v>
      </c>
      <c r="M191" s="361">
        <v>0</v>
      </c>
      <c r="N191" s="362">
        <v>0</v>
      </c>
    </row>
    <row r="192" spans="1:14" x14ac:dyDescent="0.25">
      <c r="A192" s="260" t="s">
        <v>125</v>
      </c>
      <c r="C192" s="363">
        <v>106</v>
      </c>
      <c r="D192" s="365">
        <v>140</v>
      </c>
      <c r="E192" s="365">
        <v>244</v>
      </c>
      <c r="F192" s="365">
        <v>333</v>
      </c>
      <c r="G192" s="364">
        <v>823</v>
      </c>
      <c r="I192" s="366">
        <v>264</v>
      </c>
      <c r="J192" s="10"/>
      <c r="K192" s="363">
        <v>106</v>
      </c>
      <c r="L192" s="365">
        <v>246</v>
      </c>
      <c r="M192" s="365">
        <v>490</v>
      </c>
      <c r="N192" s="364">
        <v>823</v>
      </c>
    </row>
    <row r="193" spans="1:14" x14ac:dyDescent="0.25">
      <c r="A193" s="260" t="s">
        <v>142</v>
      </c>
      <c r="C193" s="372">
        <v>13.325714099292407</v>
      </c>
      <c r="D193" s="373">
        <v>17.246075942537971</v>
      </c>
      <c r="E193" s="373">
        <v>39.384729601799989</v>
      </c>
      <c r="F193" s="373">
        <v>53.994315311199969</v>
      </c>
      <c r="G193" s="374">
        <v>123.95083495483034</v>
      </c>
      <c r="I193" s="375">
        <v>31.579887866977074</v>
      </c>
      <c r="J193" s="12"/>
      <c r="K193" s="372">
        <v>13.325714099292407</v>
      </c>
      <c r="L193" s="373">
        <v>30.571790041830379</v>
      </c>
      <c r="M193" s="373">
        <v>69.956519643630372</v>
      </c>
      <c r="N193" s="374">
        <v>123.95083495483034</v>
      </c>
    </row>
    <row r="194" spans="1:14" x14ac:dyDescent="0.25">
      <c r="A194" s="260" t="s">
        <v>143</v>
      </c>
      <c r="C194" s="372">
        <v>2.5181502798632018</v>
      </c>
      <c r="D194" s="373">
        <v>2.8697354097143148</v>
      </c>
      <c r="E194" s="373">
        <v>5.3392412081536884</v>
      </c>
      <c r="F194" s="373">
        <v>10.442121165698284</v>
      </c>
      <c r="G194" s="374">
        <v>21.169248063429489</v>
      </c>
      <c r="I194" s="375">
        <v>4.3973703454136484</v>
      </c>
      <c r="J194" s="12"/>
      <c r="K194" s="372">
        <v>2.5181502798632018</v>
      </c>
      <c r="L194" s="373">
        <v>5.3878856895775167</v>
      </c>
      <c r="M194" s="373">
        <v>10.727126897731205</v>
      </c>
      <c r="N194" s="374">
        <v>21.169248063429489</v>
      </c>
    </row>
    <row r="195" spans="1:14" x14ac:dyDescent="0.25">
      <c r="A195" s="376" t="s">
        <v>131</v>
      </c>
      <c r="C195" s="384">
        <v>0.18896925606387693</v>
      </c>
      <c r="D195" s="386">
        <v>0.16639932581046019</v>
      </c>
      <c r="E195" s="386">
        <v>0.13556627815237485</v>
      </c>
      <c r="F195" s="386">
        <v>0.1933929730475217</v>
      </c>
      <c r="G195" s="385">
        <v>0.17078745835914619</v>
      </c>
      <c r="I195" s="387">
        <v>0.1392459138530367</v>
      </c>
      <c r="J195" s="5"/>
      <c r="K195" s="384">
        <v>0.18896925606387693</v>
      </c>
      <c r="L195" s="386">
        <v>0.17623716773553164</v>
      </c>
      <c r="M195" s="386">
        <v>0.15333991674224068</v>
      </c>
      <c r="N195" s="388">
        <v>0.17078745835914619</v>
      </c>
    </row>
    <row r="196" spans="1:14" x14ac:dyDescent="0.25">
      <c r="A196" s="14"/>
      <c r="C196" s="171"/>
      <c r="D196" s="171"/>
      <c r="E196" s="171"/>
      <c r="F196" s="171"/>
      <c r="G196" s="171"/>
      <c r="I196" s="171"/>
      <c r="J196" s="171"/>
      <c r="K196" s="171"/>
      <c r="L196" s="171"/>
      <c r="M196" s="171"/>
      <c r="N196" s="171"/>
    </row>
    <row r="197" spans="1:14" x14ac:dyDescent="0.25">
      <c r="A197" s="248" t="s">
        <v>144</v>
      </c>
      <c r="B197" s="29"/>
      <c r="C197" s="250" t="s">
        <v>3</v>
      </c>
      <c r="D197" s="251" t="s">
        <v>4</v>
      </c>
      <c r="E197" s="251" t="s">
        <v>5</v>
      </c>
      <c r="F197" s="251" t="s">
        <v>6</v>
      </c>
      <c r="G197" s="252">
        <v>2014</v>
      </c>
      <c r="H197" s="253"/>
      <c r="I197" s="254">
        <v>2013</v>
      </c>
      <c r="J197" s="1"/>
      <c r="K197" s="377" t="s">
        <v>36</v>
      </c>
      <c r="L197" s="378" t="s">
        <v>37</v>
      </c>
      <c r="M197" s="378" t="s">
        <v>38</v>
      </c>
      <c r="N197" s="379" t="s">
        <v>39</v>
      </c>
    </row>
    <row r="198" spans="1:14" x14ac:dyDescent="0.25">
      <c r="A198" s="352"/>
      <c r="C198" s="270"/>
      <c r="D198" s="272"/>
      <c r="E198" s="272"/>
      <c r="F198" s="272"/>
      <c r="G198" s="271"/>
      <c r="I198" s="273"/>
      <c r="J198" s="2"/>
      <c r="K198" s="270"/>
      <c r="L198" s="272"/>
      <c r="M198" s="272"/>
      <c r="N198" s="396"/>
    </row>
    <row r="199" spans="1:14" x14ac:dyDescent="0.25">
      <c r="A199" s="274" t="s">
        <v>123</v>
      </c>
      <c r="C199" s="358">
        <v>5329</v>
      </c>
      <c r="D199" s="359">
        <v>6204</v>
      </c>
      <c r="E199" s="359">
        <v>4608</v>
      </c>
      <c r="F199" s="359">
        <v>3465</v>
      </c>
      <c r="G199" s="357">
        <v>19606</v>
      </c>
      <c r="I199" s="360">
        <v>22765</v>
      </c>
      <c r="J199" s="13"/>
      <c r="K199" s="355">
        <v>5329</v>
      </c>
      <c r="L199" s="361">
        <v>11533</v>
      </c>
      <c r="M199" s="361">
        <v>16141</v>
      </c>
      <c r="N199" s="362">
        <v>19606</v>
      </c>
    </row>
    <row r="200" spans="1:14" x14ac:dyDescent="0.25">
      <c r="A200" s="274"/>
      <c r="C200" s="358">
        <v>0</v>
      </c>
      <c r="D200" s="359">
        <v>0</v>
      </c>
      <c r="E200" s="359">
        <v>0</v>
      </c>
      <c r="F200" s="359">
        <v>0</v>
      </c>
      <c r="G200" s="357">
        <v>0</v>
      </c>
      <c r="I200" s="360">
        <v>0</v>
      </c>
      <c r="J200" s="13"/>
      <c r="K200" s="355">
        <v>0</v>
      </c>
      <c r="L200" s="361">
        <v>0</v>
      </c>
      <c r="M200" s="361">
        <v>0</v>
      </c>
      <c r="N200" s="362">
        <v>0</v>
      </c>
    </row>
    <row r="201" spans="1:14" x14ac:dyDescent="0.25">
      <c r="A201" s="260" t="s">
        <v>125</v>
      </c>
      <c r="C201" s="363">
        <v>5329</v>
      </c>
      <c r="D201" s="365">
        <v>6204</v>
      </c>
      <c r="E201" s="365">
        <v>4608</v>
      </c>
      <c r="F201" s="365">
        <v>3465</v>
      </c>
      <c r="G201" s="364">
        <v>19606</v>
      </c>
      <c r="I201" s="366">
        <v>22765</v>
      </c>
      <c r="J201" s="10"/>
      <c r="K201" s="363">
        <v>5329</v>
      </c>
      <c r="L201" s="365">
        <v>11533</v>
      </c>
      <c r="M201" s="365">
        <v>16141</v>
      </c>
      <c r="N201" s="364">
        <v>19606</v>
      </c>
    </row>
    <row r="202" spans="1:14" x14ac:dyDescent="0.25">
      <c r="A202" s="260" t="s">
        <v>145</v>
      </c>
      <c r="C202" s="372">
        <v>681.06710359917429</v>
      </c>
      <c r="D202" s="373">
        <v>824.81420233026427</v>
      </c>
      <c r="E202" s="373">
        <v>610.72449290801342</v>
      </c>
      <c r="F202" s="373">
        <v>437.82832148849764</v>
      </c>
      <c r="G202" s="374">
        <v>2554.4341203259496</v>
      </c>
      <c r="I202" s="375">
        <v>2834.7154295030664</v>
      </c>
      <c r="J202" s="12"/>
      <c r="K202" s="372">
        <v>681.06710359917429</v>
      </c>
      <c r="L202" s="373">
        <v>1505.8813059294384</v>
      </c>
      <c r="M202" s="373">
        <v>2116.6057988374519</v>
      </c>
      <c r="N202" s="374">
        <v>2554.4341203259492</v>
      </c>
    </row>
    <row r="203" spans="1:14" x14ac:dyDescent="0.25">
      <c r="A203" s="260" t="s">
        <v>146</v>
      </c>
      <c r="C203" s="372">
        <v>81.200145498983218</v>
      </c>
      <c r="D203" s="373">
        <v>80.661686400875709</v>
      </c>
      <c r="E203" s="373">
        <v>69.693516095560781</v>
      </c>
      <c r="F203" s="373">
        <v>18.206086075197803</v>
      </c>
      <c r="G203" s="374">
        <v>249.76143407061753</v>
      </c>
      <c r="I203" s="375">
        <v>277.95180892961588</v>
      </c>
      <c r="J203" s="12"/>
      <c r="K203" s="372">
        <v>81.200145498983233</v>
      </c>
      <c r="L203" s="373">
        <v>161.86183189985894</v>
      </c>
      <c r="M203" s="373">
        <v>231.55534799541971</v>
      </c>
      <c r="N203" s="374">
        <v>249.76143407061755</v>
      </c>
    </row>
    <row r="204" spans="1:14" x14ac:dyDescent="0.25">
      <c r="A204" s="376" t="s">
        <v>131</v>
      </c>
      <c r="C204" s="384">
        <v>0.11922488264353408</v>
      </c>
      <c r="D204" s="386">
        <v>9.7793765157038262E-2</v>
      </c>
      <c r="E204" s="386">
        <v>0.11411613076742598</v>
      </c>
      <c r="F204" s="386">
        <v>4.1582705324548316E-2</v>
      </c>
      <c r="G204" s="385">
        <v>9.777564122058767E-2</v>
      </c>
      <c r="I204" s="387">
        <v>9.8052808418353871E-2</v>
      </c>
      <c r="J204" s="5"/>
      <c r="K204" s="384">
        <v>0.11922488264353409</v>
      </c>
      <c r="L204" s="386">
        <v>0.10748644747930973</v>
      </c>
      <c r="M204" s="386">
        <v>0.10939937333753963</v>
      </c>
      <c r="N204" s="388">
        <v>9.7775641220587697E-2</v>
      </c>
    </row>
    <row r="206" spans="1:14" x14ac:dyDescent="0.25">
      <c r="A206" s="248" t="s">
        <v>147</v>
      </c>
      <c r="B206" s="29"/>
      <c r="C206" s="250" t="s">
        <v>3</v>
      </c>
      <c r="D206" s="251" t="s">
        <v>4</v>
      </c>
      <c r="E206" s="251" t="s">
        <v>5</v>
      </c>
      <c r="F206" s="251" t="s">
        <v>6</v>
      </c>
      <c r="G206" s="252">
        <v>2014</v>
      </c>
      <c r="H206" s="253"/>
      <c r="I206" s="254">
        <v>2013</v>
      </c>
      <c r="J206" s="1"/>
      <c r="K206" s="377" t="s">
        <v>36</v>
      </c>
      <c r="L206" s="378" t="s">
        <v>37</v>
      </c>
      <c r="M206" s="378" t="s">
        <v>38</v>
      </c>
      <c r="N206" s="379" t="s">
        <v>39</v>
      </c>
    </row>
    <row r="207" spans="1:14" x14ac:dyDescent="0.25">
      <c r="A207" s="352"/>
      <c r="C207" s="270"/>
      <c r="D207" s="272"/>
      <c r="E207" s="272"/>
      <c r="F207" s="272"/>
      <c r="G207" s="271"/>
      <c r="I207" s="273"/>
      <c r="J207" s="2"/>
      <c r="K207" s="270"/>
      <c r="L207" s="272"/>
      <c r="M207" s="272"/>
      <c r="N207" s="396"/>
    </row>
    <row r="208" spans="1:14" x14ac:dyDescent="0.25">
      <c r="A208" s="274" t="s">
        <v>123</v>
      </c>
      <c r="C208" s="358">
        <v>0</v>
      </c>
      <c r="D208" s="359">
        <v>0</v>
      </c>
      <c r="E208" s="359">
        <v>0</v>
      </c>
      <c r="F208" s="359">
        <v>0</v>
      </c>
      <c r="G208" s="357">
        <v>0</v>
      </c>
      <c r="I208" s="360">
        <v>0</v>
      </c>
      <c r="J208" s="9"/>
      <c r="K208" s="355">
        <v>0</v>
      </c>
      <c r="L208" s="361">
        <v>0</v>
      </c>
      <c r="M208" s="361">
        <v>0</v>
      </c>
      <c r="N208" s="362">
        <v>0</v>
      </c>
    </row>
    <row r="209" spans="1:14" x14ac:dyDescent="0.25">
      <c r="A209" s="260" t="s">
        <v>125</v>
      </c>
      <c r="C209" s="363">
        <v>0</v>
      </c>
      <c r="D209" s="365">
        <v>0</v>
      </c>
      <c r="E209" s="365">
        <v>0</v>
      </c>
      <c r="F209" s="365">
        <v>0</v>
      </c>
      <c r="G209" s="364">
        <v>0</v>
      </c>
      <c r="I209" s="366">
        <v>0</v>
      </c>
      <c r="J209" s="10"/>
      <c r="K209" s="363">
        <v>0</v>
      </c>
      <c r="L209" s="365">
        <v>0</v>
      </c>
      <c r="M209" s="365">
        <v>0</v>
      </c>
      <c r="N209" s="364">
        <v>0</v>
      </c>
    </row>
    <row r="210" spans="1:14" x14ac:dyDescent="0.25">
      <c r="A210" s="260" t="s">
        <v>148</v>
      </c>
      <c r="C210" s="372">
        <v>0.74113842406713992</v>
      </c>
      <c r="D210" s="373">
        <v>1.3618306356293441</v>
      </c>
      <c r="E210" s="373">
        <v>1.7633102981826028</v>
      </c>
      <c r="F210" s="373">
        <v>6.8600094663016966</v>
      </c>
      <c r="G210" s="374">
        <v>10.726288824180784</v>
      </c>
      <c r="I210" s="375">
        <v>1.0592185290543998</v>
      </c>
      <c r="J210" s="12"/>
      <c r="K210" s="372">
        <v>0.74113842406713992</v>
      </c>
      <c r="L210" s="373">
        <v>2.1029690596964841</v>
      </c>
      <c r="M210" s="373">
        <v>3.8662793578790868</v>
      </c>
      <c r="N210" s="374">
        <v>10.726288824180784</v>
      </c>
    </row>
    <row r="211" spans="1:14" x14ac:dyDescent="0.25">
      <c r="A211" s="260" t="s">
        <v>149</v>
      </c>
      <c r="C211" s="372">
        <v>0</v>
      </c>
      <c r="D211" s="373">
        <v>0</v>
      </c>
      <c r="E211" s="373">
        <v>0</v>
      </c>
      <c r="F211" s="373">
        <v>0</v>
      </c>
      <c r="G211" s="374">
        <v>0</v>
      </c>
      <c r="I211" s="375">
        <v>0</v>
      </c>
      <c r="J211" s="12"/>
      <c r="K211" s="372">
        <v>0</v>
      </c>
      <c r="L211" s="373">
        <v>0</v>
      </c>
      <c r="M211" s="373">
        <v>0</v>
      </c>
      <c r="N211" s="374">
        <v>0</v>
      </c>
    </row>
    <row r="212" spans="1:14" x14ac:dyDescent="0.25">
      <c r="A212" s="376" t="s">
        <v>131</v>
      </c>
      <c r="C212" s="384">
        <v>0</v>
      </c>
      <c r="D212" s="386">
        <v>0</v>
      </c>
      <c r="E212" s="386">
        <v>0</v>
      </c>
      <c r="F212" s="386">
        <v>0</v>
      </c>
      <c r="G212" s="385">
        <v>0</v>
      </c>
      <c r="I212" s="387">
        <v>0</v>
      </c>
      <c r="J212" s="5"/>
      <c r="K212" s="384">
        <v>0</v>
      </c>
      <c r="L212" s="386">
        <v>0</v>
      </c>
      <c r="M212" s="386">
        <v>0</v>
      </c>
      <c r="N212" s="388">
        <v>0</v>
      </c>
    </row>
    <row r="213" spans="1:14" x14ac:dyDescent="0.25">
      <c r="A213" s="14"/>
      <c r="C213" s="171"/>
      <c r="D213" s="171"/>
      <c r="E213" s="171"/>
      <c r="F213" s="171"/>
      <c r="G213" s="171"/>
      <c r="I213" s="171"/>
      <c r="J213" s="171"/>
      <c r="K213" s="171"/>
      <c r="L213" s="171"/>
      <c r="M213" s="171"/>
      <c r="N213" s="171"/>
    </row>
    <row r="214" spans="1:14" x14ac:dyDescent="0.25">
      <c r="A214" s="248" t="s">
        <v>150</v>
      </c>
      <c r="B214" s="29"/>
      <c r="C214" s="250" t="s">
        <v>3</v>
      </c>
      <c r="D214" s="251" t="s">
        <v>4</v>
      </c>
      <c r="E214" s="251" t="s">
        <v>5</v>
      </c>
      <c r="F214" s="251" t="s">
        <v>6</v>
      </c>
      <c r="G214" s="252">
        <v>2014</v>
      </c>
      <c r="H214" s="253"/>
      <c r="I214" s="254">
        <v>2013</v>
      </c>
      <c r="J214" s="1"/>
      <c r="K214" s="377" t="s">
        <v>36</v>
      </c>
      <c r="L214" s="378" t="s">
        <v>37</v>
      </c>
      <c r="M214" s="378" t="s">
        <v>38</v>
      </c>
      <c r="N214" s="379" t="s">
        <v>39</v>
      </c>
    </row>
    <row r="215" spans="1:14" x14ac:dyDescent="0.25">
      <c r="A215" s="352"/>
      <c r="C215" s="270"/>
      <c r="D215" s="272"/>
      <c r="E215" s="272"/>
      <c r="F215" s="272"/>
      <c r="G215" s="271"/>
      <c r="I215" s="273"/>
      <c r="J215" s="2"/>
      <c r="K215" s="270"/>
      <c r="L215" s="272"/>
      <c r="M215" s="272"/>
      <c r="N215" s="396"/>
    </row>
    <row r="216" spans="1:14" x14ac:dyDescent="0.25">
      <c r="A216" s="274" t="s">
        <v>123</v>
      </c>
      <c r="C216" s="358">
        <v>1387</v>
      </c>
      <c r="D216" s="359">
        <v>195</v>
      </c>
      <c r="E216" s="359">
        <v>5</v>
      </c>
      <c r="F216" s="359">
        <v>131</v>
      </c>
      <c r="G216" s="357">
        <v>1718</v>
      </c>
      <c r="I216" s="360">
        <v>0</v>
      </c>
      <c r="J216" s="9"/>
      <c r="K216" s="355">
        <v>1387</v>
      </c>
      <c r="L216" s="361">
        <v>1582</v>
      </c>
      <c r="M216" s="361">
        <v>1587</v>
      </c>
      <c r="N216" s="362">
        <v>1718</v>
      </c>
    </row>
    <row r="217" spans="1:14" x14ac:dyDescent="0.25">
      <c r="A217" s="260" t="s">
        <v>125</v>
      </c>
      <c r="C217" s="363">
        <v>1387</v>
      </c>
      <c r="D217" s="365">
        <v>195</v>
      </c>
      <c r="E217" s="365">
        <v>5</v>
      </c>
      <c r="F217" s="365">
        <v>131</v>
      </c>
      <c r="G217" s="364">
        <v>1718</v>
      </c>
      <c r="I217" s="366">
        <v>0</v>
      </c>
      <c r="J217" s="10"/>
      <c r="K217" s="363">
        <v>1387</v>
      </c>
      <c r="L217" s="365">
        <v>1582</v>
      </c>
      <c r="M217" s="365">
        <v>1587</v>
      </c>
      <c r="N217" s="364">
        <v>1718</v>
      </c>
    </row>
    <row r="218" spans="1:14" x14ac:dyDescent="0.25">
      <c r="A218" s="260" t="s">
        <v>151</v>
      </c>
      <c r="C218" s="372">
        <v>92.293987690034527</v>
      </c>
      <c r="D218" s="373">
        <v>19.131942841257668</v>
      </c>
      <c r="E218" s="373">
        <v>0.20711826923078291</v>
      </c>
      <c r="F218" s="373">
        <v>6.8400106972922927</v>
      </c>
      <c r="G218" s="374">
        <v>118.47305949781526</v>
      </c>
      <c r="I218" s="375">
        <v>0</v>
      </c>
      <c r="J218" s="12"/>
      <c r="K218" s="372">
        <v>92.293987690034527</v>
      </c>
      <c r="L218" s="373">
        <v>111.4259305312922</v>
      </c>
      <c r="M218" s="373">
        <v>111.63304880052297</v>
      </c>
      <c r="N218" s="374">
        <v>118.47305949781526</v>
      </c>
    </row>
    <row r="219" spans="1:14" x14ac:dyDescent="0.25">
      <c r="A219" s="260" t="s">
        <v>152</v>
      </c>
      <c r="C219" s="372">
        <v>3.0622325697542188</v>
      </c>
      <c r="D219" s="373">
        <v>-0.10065953956229801</v>
      </c>
      <c r="E219" s="373">
        <v>-5.0233084230776992E-2</v>
      </c>
      <c r="F219" s="373">
        <v>-2.0867038592461644</v>
      </c>
      <c r="G219" s="374">
        <v>0.82463608671497912</v>
      </c>
      <c r="I219" s="375">
        <v>0</v>
      </c>
      <c r="J219" s="12"/>
      <c r="K219" s="372">
        <v>3.0622325697542188</v>
      </c>
      <c r="L219" s="373">
        <v>2.961573030191921</v>
      </c>
      <c r="M219" s="373">
        <v>2.911339945961144</v>
      </c>
      <c r="N219" s="374">
        <v>0.82463608671497957</v>
      </c>
    </row>
    <row r="220" spans="1:14" x14ac:dyDescent="0.25">
      <c r="A220" s="376" t="s">
        <v>131</v>
      </c>
      <c r="C220" s="384">
        <v>3.3179112165340585E-2</v>
      </c>
      <c r="D220" s="386">
        <v>-5.2613339062056799E-3</v>
      </c>
      <c r="E220" s="386">
        <v>-0.24253333333335478</v>
      </c>
      <c r="F220" s="386">
        <v>-0.30507318651887683</v>
      </c>
      <c r="G220" s="385">
        <v>6.9605367685316348E-3</v>
      </c>
      <c r="I220" s="387">
        <v>0</v>
      </c>
      <c r="J220" s="5"/>
      <c r="K220" s="384">
        <v>3.3179112165340585E-2</v>
      </c>
      <c r="L220" s="386">
        <v>2.6578849430027515E-2</v>
      </c>
      <c r="M220" s="386">
        <v>2.6079552401757078E-2</v>
      </c>
      <c r="N220" s="388">
        <v>6.9605367685316383E-3</v>
      </c>
    </row>
    <row r="222" spans="1:14" x14ac:dyDescent="0.25">
      <c r="A222" s="248" t="s">
        <v>153</v>
      </c>
      <c r="B222" s="29"/>
      <c r="C222" s="250" t="s">
        <v>3</v>
      </c>
      <c r="D222" s="251" t="s">
        <v>4</v>
      </c>
      <c r="E222" s="251" t="s">
        <v>5</v>
      </c>
      <c r="F222" s="251" t="s">
        <v>6</v>
      </c>
      <c r="G222" s="252">
        <v>2014</v>
      </c>
      <c r="H222" s="253"/>
      <c r="I222" s="254">
        <v>2013</v>
      </c>
      <c r="J222" s="1"/>
      <c r="K222" s="377" t="s">
        <v>36</v>
      </c>
      <c r="L222" s="378" t="s">
        <v>37</v>
      </c>
      <c r="M222" s="378" t="s">
        <v>38</v>
      </c>
      <c r="N222" s="379" t="s">
        <v>39</v>
      </c>
    </row>
    <row r="223" spans="1:14" x14ac:dyDescent="0.25">
      <c r="A223" s="352"/>
      <c r="C223" s="270"/>
      <c r="D223" s="272"/>
      <c r="E223" s="272"/>
      <c r="F223" s="272"/>
      <c r="G223" s="271"/>
      <c r="I223" s="273"/>
      <c r="J223" s="2"/>
      <c r="K223" s="270"/>
      <c r="L223" s="272"/>
      <c r="M223" s="272"/>
      <c r="N223" s="396"/>
    </row>
    <row r="224" spans="1:14" x14ac:dyDescent="0.25">
      <c r="A224" s="274" t="s">
        <v>154</v>
      </c>
      <c r="C224" s="358">
        <v>6739</v>
      </c>
      <c r="D224" s="359">
        <v>6499</v>
      </c>
      <c r="E224" s="359">
        <v>9826</v>
      </c>
      <c r="F224" s="359">
        <v>13737</v>
      </c>
      <c r="G224" s="357">
        <v>36801</v>
      </c>
      <c r="I224" s="380">
        <v>33235</v>
      </c>
      <c r="J224" s="13"/>
      <c r="K224" s="355">
        <v>6739</v>
      </c>
      <c r="L224" s="361">
        <v>13238</v>
      </c>
      <c r="M224" s="361">
        <v>23064</v>
      </c>
      <c r="N224" s="362">
        <v>36801</v>
      </c>
    </row>
    <row r="225" spans="1:14" x14ac:dyDescent="0.25">
      <c r="A225" s="274" t="s">
        <v>155</v>
      </c>
      <c r="C225" s="358">
        <v>11259</v>
      </c>
      <c r="D225" s="359">
        <v>12217</v>
      </c>
      <c r="E225" s="359">
        <v>12195</v>
      </c>
      <c r="F225" s="359">
        <v>25397</v>
      </c>
      <c r="G225" s="357">
        <v>61068</v>
      </c>
      <c r="I225" s="380">
        <v>60801</v>
      </c>
      <c r="J225" s="13"/>
      <c r="K225" s="355">
        <v>11259</v>
      </c>
      <c r="L225" s="361">
        <v>23476</v>
      </c>
      <c r="M225" s="361">
        <v>35671</v>
      </c>
      <c r="N225" s="362">
        <v>61068</v>
      </c>
    </row>
    <row r="226" spans="1:14" x14ac:dyDescent="0.25">
      <c r="A226" s="260" t="s">
        <v>125</v>
      </c>
      <c r="C226" s="363">
        <v>17998</v>
      </c>
      <c r="D226" s="365">
        <v>18716</v>
      </c>
      <c r="E226" s="365">
        <v>22021</v>
      </c>
      <c r="F226" s="365">
        <v>39134</v>
      </c>
      <c r="G226" s="364">
        <v>97869</v>
      </c>
      <c r="I226" s="366">
        <v>94036</v>
      </c>
      <c r="J226" s="10"/>
      <c r="K226" s="363">
        <v>17998</v>
      </c>
      <c r="L226" s="365">
        <v>36714</v>
      </c>
      <c r="M226" s="365">
        <v>58735</v>
      </c>
      <c r="N226" s="364">
        <v>97869</v>
      </c>
    </row>
    <row r="227" spans="1:14" x14ac:dyDescent="0.25">
      <c r="A227" s="260" t="s">
        <v>156</v>
      </c>
      <c r="C227" s="372">
        <v>249.25754553886233</v>
      </c>
      <c r="D227" s="373">
        <v>253.17457388999998</v>
      </c>
      <c r="E227" s="373">
        <v>284.9139921835083</v>
      </c>
      <c r="F227" s="373">
        <v>546.70112490712881</v>
      </c>
      <c r="G227" s="374">
        <v>1334.0472365194994</v>
      </c>
      <c r="I227" s="375">
        <v>1228.9814745149224</v>
      </c>
      <c r="J227" s="12"/>
      <c r="K227" s="372">
        <v>249.25754553886233</v>
      </c>
      <c r="L227" s="373">
        <v>502.43211942886234</v>
      </c>
      <c r="M227" s="373">
        <v>787.34611161237058</v>
      </c>
      <c r="N227" s="374">
        <v>1334.0472365194994</v>
      </c>
    </row>
    <row r="228" spans="1:14" x14ac:dyDescent="0.25">
      <c r="A228" s="260" t="s">
        <v>157</v>
      </c>
      <c r="C228" s="372">
        <v>47.696132395522092</v>
      </c>
      <c r="D228" s="373">
        <v>43.91601451405468</v>
      </c>
      <c r="E228" s="373">
        <v>53.928914180866528</v>
      </c>
      <c r="F228" s="373">
        <v>100.01562489442851</v>
      </c>
      <c r="G228" s="374">
        <v>245.55668598487182</v>
      </c>
      <c r="I228" s="375">
        <v>190.38226037755351</v>
      </c>
      <c r="J228" s="12"/>
      <c r="K228" s="372">
        <v>47.696132395522092</v>
      </c>
      <c r="L228" s="373">
        <v>91.612146909576765</v>
      </c>
      <c r="M228" s="373">
        <v>145.54106109044329</v>
      </c>
      <c r="N228" s="374">
        <v>245.55668598487185</v>
      </c>
    </row>
    <row r="229" spans="1:14" x14ac:dyDescent="0.25">
      <c r="A229" s="376" t="s">
        <v>158</v>
      </c>
      <c r="C229" s="384">
        <v>0.19135281257949191</v>
      </c>
      <c r="D229" s="386">
        <v>0.17346139400686988</v>
      </c>
      <c r="E229" s="386">
        <v>0.18928138196221625</v>
      </c>
      <c r="F229" s="386">
        <v>0.18294387982358501</v>
      </c>
      <c r="G229" s="385">
        <v>0.18406895892646497</v>
      </c>
      <c r="I229" s="387">
        <v>0.15491060225517</v>
      </c>
      <c r="J229" s="5"/>
      <c r="K229" s="384">
        <v>0.19135281257949191</v>
      </c>
      <c r="L229" s="386">
        <v>0.18233736134090411</v>
      </c>
      <c r="M229" s="386">
        <v>0.18485016810763988</v>
      </c>
      <c r="N229" s="388">
        <v>0.18406895892646499</v>
      </c>
    </row>
    <row r="231" spans="1:14" x14ac:dyDescent="0.25">
      <c r="A231" s="248" t="s">
        <v>159</v>
      </c>
      <c r="B231" s="29"/>
      <c r="C231" s="250" t="s">
        <v>3</v>
      </c>
      <c r="D231" s="251" t="s">
        <v>4</v>
      </c>
      <c r="E231" s="251" t="s">
        <v>5</v>
      </c>
      <c r="F231" s="251" t="s">
        <v>6</v>
      </c>
      <c r="G231" s="252">
        <v>2014</v>
      </c>
      <c r="H231" s="253"/>
      <c r="I231" s="254">
        <v>2013</v>
      </c>
      <c r="J231" s="1"/>
      <c r="K231" s="377" t="s">
        <v>36</v>
      </c>
      <c r="L231" s="378" t="s">
        <v>37</v>
      </c>
      <c r="M231" s="378" t="s">
        <v>38</v>
      </c>
      <c r="N231" s="379" t="s">
        <v>39</v>
      </c>
    </row>
    <row r="232" spans="1:14" x14ac:dyDescent="0.25">
      <c r="A232" s="352"/>
      <c r="C232" s="270"/>
      <c r="D232" s="272"/>
      <c r="E232" s="272"/>
      <c r="F232" s="272"/>
      <c r="G232" s="271"/>
      <c r="I232" s="273"/>
      <c r="J232" s="2"/>
      <c r="K232" s="270"/>
      <c r="L232" s="272"/>
      <c r="M232" s="272"/>
      <c r="N232" s="396"/>
    </row>
    <row r="233" spans="1:14" x14ac:dyDescent="0.25">
      <c r="A233" s="274" t="s">
        <v>160</v>
      </c>
      <c r="C233" s="358">
        <v>231</v>
      </c>
      <c r="D233" s="359">
        <v>354</v>
      </c>
      <c r="E233" s="359">
        <v>313</v>
      </c>
      <c r="F233" s="359">
        <v>157</v>
      </c>
      <c r="G233" s="357">
        <v>1055</v>
      </c>
      <c r="I233" s="360">
        <v>495</v>
      </c>
      <c r="J233" s="13"/>
      <c r="K233" s="355">
        <v>231</v>
      </c>
      <c r="L233" s="361">
        <v>585</v>
      </c>
      <c r="M233" s="361">
        <v>898</v>
      </c>
      <c r="N233" s="362">
        <v>1055</v>
      </c>
    </row>
    <row r="234" spans="1:14" x14ac:dyDescent="0.25">
      <c r="A234" s="274" t="s">
        <v>161</v>
      </c>
      <c r="C234" s="358">
        <v>646</v>
      </c>
      <c r="D234" s="359">
        <v>422</v>
      </c>
      <c r="E234" s="359">
        <v>412</v>
      </c>
      <c r="F234" s="359">
        <v>812</v>
      </c>
      <c r="G234" s="357">
        <v>2292</v>
      </c>
      <c r="I234" s="360">
        <v>1090</v>
      </c>
      <c r="J234" s="13"/>
      <c r="K234" s="355">
        <v>646</v>
      </c>
      <c r="L234" s="361">
        <v>1068</v>
      </c>
      <c r="M234" s="361">
        <v>1480</v>
      </c>
      <c r="N234" s="362">
        <v>2292</v>
      </c>
    </row>
    <row r="235" spans="1:14" x14ac:dyDescent="0.25">
      <c r="A235" s="274" t="s">
        <v>162</v>
      </c>
      <c r="C235" s="358">
        <v>46</v>
      </c>
      <c r="D235" s="359">
        <v>38</v>
      </c>
      <c r="E235" s="359">
        <v>22</v>
      </c>
      <c r="F235" s="359">
        <v>102</v>
      </c>
      <c r="G235" s="357">
        <v>208</v>
      </c>
      <c r="I235" s="360">
        <v>146</v>
      </c>
      <c r="J235" s="13"/>
      <c r="K235" s="355">
        <v>46</v>
      </c>
      <c r="L235" s="361">
        <v>84</v>
      </c>
      <c r="M235" s="361">
        <v>106</v>
      </c>
      <c r="N235" s="362">
        <v>208</v>
      </c>
    </row>
    <row r="236" spans="1:14" x14ac:dyDescent="0.25">
      <c r="A236" s="274" t="s">
        <v>163</v>
      </c>
      <c r="C236" s="358">
        <v>38</v>
      </c>
      <c r="D236" s="359">
        <v>51</v>
      </c>
      <c r="E236" s="359">
        <v>33</v>
      </c>
      <c r="F236" s="359">
        <v>25</v>
      </c>
      <c r="G236" s="357">
        <v>147</v>
      </c>
      <c r="I236" s="360">
        <v>88</v>
      </c>
      <c r="J236" s="13"/>
      <c r="K236" s="355">
        <v>38</v>
      </c>
      <c r="L236" s="361">
        <v>89</v>
      </c>
      <c r="M236" s="361">
        <v>122</v>
      </c>
      <c r="N236" s="362">
        <v>147</v>
      </c>
    </row>
    <row r="237" spans="1:14" x14ac:dyDescent="0.25">
      <c r="A237" s="274" t="s">
        <v>164</v>
      </c>
      <c r="C237" s="358">
        <v>9</v>
      </c>
      <c r="D237" s="359">
        <v>21</v>
      </c>
      <c r="E237" s="359">
        <v>364</v>
      </c>
      <c r="F237" s="359">
        <v>80</v>
      </c>
      <c r="G237" s="357">
        <v>474</v>
      </c>
      <c r="I237" s="360">
        <v>141</v>
      </c>
      <c r="J237" s="13"/>
      <c r="K237" s="355">
        <v>9</v>
      </c>
      <c r="L237" s="361">
        <v>30</v>
      </c>
      <c r="M237" s="361">
        <v>394</v>
      </c>
      <c r="N237" s="362">
        <v>474</v>
      </c>
    </row>
    <row r="238" spans="1:14" x14ac:dyDescent="0.25">
      <c r="A238" s="260" t="s">
        <v>125</v>
      </c>
      <c r="C238" s="381">
        <v>970</v>
      </c>
      <c r="D238" s="383">
        <v>886</v>
      </c>
      <c r="E238" s="383">
        <v>1144</v>
      </c>
      <c r="F238" s="383">
        <v>1176</v>
      </c>
      <c r="G238" s="382">
        <v>4176</v>
      </c>
      <c r="I238" s="389">
        <v>1960</v>
      </c>
      <c r="J238" s="1"/>
      <c r="K238" s="381">
        <v>970</v>
      </c>
      <c r="L238" s="383">
        <v>1856</v>
      </c>
      <c r="M238" s="383">
        <v>3000</v>
      </c>
      <c r="N238" s="382">
        <v>4176</v>
      </c>
    </row>
    <row r="239" spans="1:14" x14ac:dyDescent="0.25">
      <c r="A239" s="260" t="s">
        <v>165</v>
      </c>
      <c r="C239" s="381">
        <v>209.73208923114538</v>
      </c>
      <c r="D239" s="383">
        <v>224.9262366197913</v>
      </c>
      <c r="E239" s="383">
        <v>212.73500104818325</v>
      </c>
      <c r="F239" s="383">
        <v>265.48094168245848</v>
      </c>
      <c r="G239" s="382">
        <v>912.87426858157835</v>
      </c>
      <c r="I239" s="375">
        <v>480.98278747679439</v>
      </c>
      <c r="J239" s="1"/>
      <c r="K239" s="381">
        <v>209.73208923114538</v>
      </c>
      <c r="L239" s="383">
        <v>434.65832585093665</v>
      </c>
      <c r="M239" s="383">
        <v>647.39332689911998</v>
      </c>
      <c r="N239" s="382">
        <v>912.87426858157846</v>
      </c>
    </row>
    <row r="240" spans="1:14" x14ac:dyDescent="0.25">
      <c r="A240" s="260" t="s">
        <v>166</v>
      </c>
      <c r="C240" s="381">
        <v>24.564827570253698</v>
      </c>
      <c r="D240" s="383">
        <v>30.749601347349845</v>
      </c>
      <c r="E240" s="383">
        <v>20.647774562373964</v>
      </c>
      <c r="F240" s="383">
        <v>22.117467031927763</v>
      </c>
      <c r="G240" s="382">
        <v>98.079670511905263</v>
      </c>
      <c r="I240" s="375">
        <v>37.865939898287067</v>
      </c>
      <c r="J240" s="1"/>
      <c r="K240" s="381">
        <v>24.564827570253698</v>
      </c>
      <c r="L240" s="383">
        <v>55.31442891760355</v>
      </c>
      <c r="M240" s="383">
        <v>75.962203479977518</v>
      </c>
      <c r="N240" s="382">
        <v>98.079670511905277</v>
      </c>
    </row>
    <row r="241" spans="1:14" x14ac:dyDescent="0.25">
      <c r="A241" s="376" t="s">
        <v>167</v>
      </c>
      <c r="C241" s="384">
        <v>0.11712479316019611</v>
      </c>
      <c r="D241" s="386">
        <v>0.13670971341297133</v>
      </c>
      <c r="E241" s="386">
        <v>9.705866200032294E-2</v>
      </c>
      <c r="F241" s="386">
        <v>8.3310940859861973E-2</v>
      </c>
      <c r="G241" s="385">
        <v>0.10744050291208361</v>
      </c>
      <c r="I241" s="387">
        <v>7.8726184978322025E-2</v>
      </c>
      <c r="J241" s="5"/>
      <c r="K241" s="384">
        <v>0.11712479316019611</v>
      </c>
      <c r="L241" s="386">
        <v>0.1272595637258615</v>
      </c>
      <c r="M241" s="386">
        <v>0.11733547493271324</v>
      </c>
      <c r="N241" s="388">
        <v>0.10744050291208361</v>
      </c>
    </row>
    <row r="243" spans="1:14" x14ac:dyDescent="0.25">
      <c r="A243" s="248" t="s">
        <v>168</v>
      </c>
      <c r="B243" s="29"/>
      <c r="C243" s="250" t="s">
        <v>3</v>
      </c>
      <c r="D243" s="251" t="s">
        <v>4</v>
      </c>
      <c r="E243" s="251" t="s">
        <v>5</v>
      </c>
      <c r="F243" s="251" t="s">
        <v>6</v>
      </c>
      <c r="G243" s="252">
        <v>2014</v>
      </c>
      <c r="H243" s="253"/>
      <c r="I243" s="254">
        <v>2013</v>
      </c>
      <c r="J243" s="1"/>
      <c r="K243" s="377" t="s">
        <v>36</v>
      </c>
      <c r="L243" s="378" t="s">
        <v>37</v>
      </c>
      <c r="M243" s="378" t="s">
        <v>38</v>
      </c>
      <c r="N243" s="379" t="s">
        <v>39</v>
      </c>
    </row>
    <row r="244" spans="1:14" x14ac:dyDescent="0.25">
      <c r="A244" s="352"/>
      <c r="C244" s="270"/>
      <c r="D244" s="272"/>
      <c r="E244" s="272"/>
      <c r="F244" s="272"/>
      <c r="G244" s="271"/>
      <c r="I244" s="273"/>
      <c r="J244" s="2"/>
      <c r="K244" s="270"/>
      <c r="L244" s="272"/>
      <c r="M244" s="272"/>
      <c r="N244" s="396"/>
    </row>
    <row r="245" spans="1:14" x14ac:dyDescent="0.25">
      <c r="A245" s="274" t="s">
        <v>160</v>
      </c>
      <c r="C245" s="358">
        <v>231</v>
      </c>
      <c r="D245" s="359">
        <v>354</v>
      </c>
      <c r="E245" s="359">
        <v>313</v>
      </c>
      <c r="F245" s="359">
        <v>157</v>
      </c>
      <c r="G245" s="357">
        <v>1055</v>
      </c>
      <c r="I245" s="360">
        <v>495</v>
      </c>
      <c r="J245" s="1"/>
      <c r="K245" s="355">
        <v>231</v>
      </c>
      <c r="L245" s="361">
        <v>585</v>
      </c>
      <c r="M245" s="361">
        <v>898</v>
      </c>
      <c r="N245" s="362">
        <v>1055</v>
      </c>
    </row>
    <row r="246" spans="1:14" x14ac:dyDescent="0.25">
      <c r="A246" s="274" t="s">
        <v>161</v>
      </c>
      <c r="C246" s="358">
        <v>375</v>
      </c>
      <c r="D246" s="359">
        <v>344</v>
      </c>
      <c r="E246" s="359">
        <v>396</v>
      </c>
      <c r="F246" s="359">
        <v>811</v>
      </c>
      <c r="G246" s="357">
        <v>1926</v>
      </c>
      <c r="I246" s="360">
        <v>1090</v>
      </c>
      <c r="J246" s="1"/>
      <c r="K246" s="355">
        <v>375</v>
      </c>
      <c r="L246" s="361">
        <v>719</v>
      </c>
      <c r="M246" s="361">
        <v>1115</v>
      </c>
      <c r="N246" s="362">
        <v>1926</v>
      </c>
    </row>
    <row r="247" spans="1:14" x14ac:dyDescent="0.25">
      <c r="A247" s="274" t="s">
        <v>162</v>
      </c>
      <c r="C247" s="358">
        <v>46</v>
      </c>
      <c r="D247" s="359">
        <v>38</v>
      </c>
      <c r="E247" s="359">
        <v>22</v>
      </c>
      <c r="F247" s="359">
        <v>102</v>
      </c>
      <c r="G247" s="357">
        <v>208</v>
      </c>
      <c r="I247" s="360">
        <v>146</v>
      </c>
      <c r="J247" s="1"/>
      <c r="K247" s="355">
        <v>46</v>
      </c>
      <c r="L247" s="361">
        <v>84</v>
      </c>
      <c r="M247" s="361">
        <v>106</v>
      </c>
      <c r="N247" s="362">
        <v>208</v>
      </c>
    </row>
    <row r="248" spans="1:14" x14ac:dyDescent="0.25">
      <c r="A248" s="274" t="s">
        <v>163</v>
      </c>
      <c r="C248" s="358">
        <v>38</v>
      </c>
      <c r="D248" s="359">
        <v>51</v>
      </c>
      <c r="E248" s="359">
        <v>33</v>
      </c>
      <c r="F248" s="359">
        <v>25</v>
      </c>
      <c r="G248" s="357">
        <v>147</v>
      </c>
      <c r="I248" s="360">
        <v>88</v>
      </c>
      <c r="J248" s="1"/>
      <c r="K248" s="355">
        <v>38</v>
      </c>
      <c r="L248" s="361">
        <v>89</v>
      </c>
      <c r="M248" s="361">
        <v>122</v>
      </c>
      <c r="N248" s="362">
        <v>147</v>
      </c>
    </row>
    <row r="249" spans="1:14" x14ac:dyDescent="0.25">
      <c r="A249" s="274" t="s">
        <v>164</v>
      </c>
      <c r="C249" s="358">
        <v>9</v>
      </c>
      <c r="D249" s="359">
        <v>21</v>
      </c>
      <c r="E249" s="359">
        <v>364</v>
      </c>
      <c r="F249" s="359">
        <v>80</v>
      </c>
      <c r="G249" s="357">
        <v>474</v>
      </c>
      <c r="I249" s="360">
        <v>141</v>
      </c>
      <c r="J249" s="13"/>
      <c r="K249" s="355">
        <v>9</v>
      </c>
      <c r="L249" s="361">
        <v>30</v>
      </c>
      <c r="M249" s="361">
        <v>394</v>
      </c>
      <c r="N249" s="362">
        <v>474</v>
      </c>
    </row>
    <row r="250" spans="1:14" x14ac:dyDescent="0.25">
      <c r="A250" s="260" t="s">
        <v>125</v>
      </c>
      <c r="C250" s="381">
        <v>699</v>
      </c>
      <c r="D250" s="383">
        <v>808</v>
      </c>
      <c r="E250" s="383">
        <v>1128</v>
      </c>
      <c r="F250" s="383">
        <v>1175</v>
      </c>
      <c r="G250" s="382">
        <v>3810</v>
      </c>
      <c r="I250" s="389">
        <v>1960</v>
      </c>
      <c r="J250" s="1"/>
      <c r="K250" s="381">
        <v>699</v>
      </c>
      <c r="L250" s="383">
        <v>1507</v>
      </c>
      <c r="M250" s="383">
        <v>2635</v>
      </c>
      <c r="N250" s="382">
        <v>3810</v>
      </c>
    </row>
    <row r="251" spans="1:14" x14ac:dyDescent="0.25">
      <c r="A251" s="260" t="s">
        <v>169</v>
      </c>
      <c r="C251" s="381">
        <v>178.10070740579152</v>
      </c>
      <c r="D251" s="383">
        <v>217.23696696594516</v>
      </c>
      <c r="E251" s="383">
        <v>211.67961024049094</v>
      </c>
      <c r="F251" s="383">
        <v>265.70564581465851</v>
      </c>
      <c r="G251" s="382">
        <v>872.72293042688614</v>
      </c>
      <c r="I251" s="375">
        <v>479.55177609367439</v>
      </c>
      <c r="J251" s="1"/>
      <c r="K251" s="381">
        <v>178.10070740579152</v>
      </c>
      <c r="L251" s="383">
        <v>395.33767437173668</v>
      </c>
      <c r="M251" s="383">
        <v>607.01728461222763</v>
      </c>
      <c r="N251" s="382">
        <v>872.72293042688602</v>
      </c>
    </row>
    <row r="252" spans="1:14" x14ac:dyDescent="0.25">
      <c r="A252" s="260" t="s">
        <v>170</v>
      </c>
      <c r="C252" s="381">
        <v>22.072124351284895</v>
      </c>
      <c r="D252" s="383">
        <v>30.607191754917029</v>
      </c>
      <c r="E252" s="383">
        <v>20.640269874427911</v>
      </c>
      <c r="F252" s="383">
        <v>22.254554938013889</v>
      </c>
      <c r="G252" s="382">
        <v>95.574140918643735</v>
      </c>
      <c r="I252" s="375">
        <v>37.442516629487073</v>
      </c>
      <c r="J252" s="1"/>
      <c r="K252" s="381">
        <v>22.072124351284895</v>
      </c>
      <c r="L252" s="383">
        <v>52.679316106201924</v>
      </c>
      <c r="M252" s="383">
        <v>73.319585980629839</v>
      </c>
      <c r="N252" s="382">
        <v>95.574140918643721</v>
      </c>
    </row>
    <row r="253" spans="1:14" x14ac:dyDescent="0.25">
      <c r="A253" s="376" t="s">
        <v>167</v>
      </c>
      <c r="C253" s="384">
        <v>0.12393058215650382</v>
      </c>
      <c r="D253" s="386">
        <v>0.14089310941132371</v>
      </c>
      <c r="E253" s="386">
        <v>9.7507123387927302E-2</v>
      </c>
      <c r="F253" s="386">
        <v>8.3756424782698929E-2</v>
      </c>
      <c r="G253" s="385">
        <v>0.1095125813548801</v>
      </c>
      <c r="I253" s="387">
        <v>7.8078152341517243E-2</v>
      </c>
      <c r="J253" s="5"/>
      <c r="K253" s="384">
        <v>0.12393058215650382</v>
      </c>
      <c r="L253" s="386">
        <v>0.13325144432520608</v>
      </c>
      <c r="M253" s="386">
        <v>0.12078665276799748</v>
      </c>
      <c r="N253" s="388">
        <v>0.1095125813548801</v>
      </c>
    </row>
    <row r="255" spans="1:14" x14ac:dyDescent="0.25">
      <c r="A255" s="248" t="s">
        <v>171</v>
      </c>
      <c r="B255" s="29"/>
      <c r="C255" s="250" t="s">
        <v>3</v>
      </c>
      <c r="D255" s="251" t="s">
        <v>4</v>
      </c>
      <c r="E255" s="251" t="s">
        <v>5</v>
      </c>
      <c r="F255" s="251" t="s">
        <v>6</v>
      </c>
      <c r="G255" s="252">
        <v>2014</v>
      </c>
      <c r="H255" s="253"/>
      <c r="I255" s="254">
        <v>2013</v>
      </c>
      <c r="J255" s="26"/>
      <c r="K255" s="377" t="s">
        <v>36</v>
      </c>
      <c r="L255" s="378" t="s">
        <v>37</v>
      </c>
      <c r="M255" s="378" t="s">
        <v>38</v>
      </c>
      <c r="N255" s="379" t="s">
        <v>39</v>
      </c>
    </row>
    <row r="256" spans="1:14" x14ac:dyDescent="0.25">
      <c r="A256" s="352"/>
      <c r="C256" s="270"/>
      <c r="D256" s="272"/>
      <c r="E256" s="272"/>
      <c r="F256" s="272"/>
      <c r="G256" s="271"/>
      <c r="I256" s="273"/>
      <c r="J256" s="2"/>
      <c r="K256" s="270"/>
      <c r="L256" s="272"/>
      <c r="M256" s="272"/>
      <c r="N256" s="396"/>
    </row>
    <row r="257" spans="1:14" x14ac:dyDescent="0.25">
      <c r="A257" s="274" t="s">
        <v>160</v>
      </c>
      <c r="C257" s="358">
        <v>0</v>
      </c>
      <c r="D257" s="359">
        <v>0</v>
      </c>
      <c r="E257" s="359">
        <v>0</v>
      </c>
      <c r="F257" s="359">
        <v>0</v>
      </c>
      <c r="G257" s="357">
        <v>0</v>
      </c>
      <c r="I257" s="360">
        <v>0</v>
      </c>
      <c r="J257" s="13"/>
      <c r="K257" s="355">
        <v>0</v>
      </c>
      <c r="L257" s="361">
        <v>0</v>
      </c>
      <c r="M257" s="361">
        <v>0</v>
      </c>
      <c r="N257" s="362">
        <v>0</v>
      </c>
    </row>
    <row r="258" spans="1:14" x14ac:dyDescent="0.25">
      <c r="A258" s="260" t="s">
        <v>125</v>
      </c>
      <c r="C258" s="381">
        <v>0</v>
      </c>
      <c r="D258" s="383">
        <v>0</v>
      </c>
      <c r="E258" s="383">
        <v>0</v>
      </c>
      <c r="F258" s="383">
        <v>0</v>
      </c>
      <c r="G258" s="382">
        <v>0</v>
      </c>
      <c r="I258" s="389">
        <v>0</v>
      </c>
      <c r="J258" s="1"/>
      <c r="K258" s="381">
        <v>0</v>
      </c>
      <c r="L258" s="383">
        <v>0</v>
      </c>
      <c r="M258" s="383">
        <v>0</v>
      </c>
      <c r="N258" s="382">
        <v>0</v>
      </c>
    </row>
    <row r="259" spans="1:14" x14ac:dyDescent="0.25">
      <c r="A259" s="260" t="s">
        <v>172</v>
      </c>
      <c r="C259" s="381">
        <v>3.317212</v>
      </c>
      <c r="D259" s="383">
        <v>3.6939999999999973E-2</v>
      </c>
      <c r="E259" s="383">
        <v>-0.14037200000000016</v>
      </c>
      <c r="F259" s="383">
        <v>-0.22470413220000007</v>
      </c>
      <c r="G259" s="382">
        <v>2.9890758677999996</v>
      </c>
      <c r="I259" s="375">
        <v>1.43101138312</v>
      </c>
      <c r="J259" s="1"/>
      <c r="K259" s="381">
        <v>3.317212</v>
      </c>
      <c r="L259" s="383">
        <v>3.354152</v>
      </c>
      <c r="M259" s="383">
        <v>3.2137799999999999</v>
      </c>
      <c r="N259" s="382">
        <v>2.9890758677999996</v>
      </c>
    </row>
    <row r="260" spans="1:14" x14ac:dyDescent="0.25">
      <c r="A260" s="260" t="s">
        <v>173</v>
      </c>
      <c r="C260" s="381">
        <v>0.77147197287648539</v>
      </c>
      <c r="D260" s="383">
        <v>7.2105367125127939E-2</v>
      </c>
      <c r="E260" s="383">
        <v>-3.8320919515485885E-2</v>
      </c>
      <c r="F260" s="383">
        <v>-0.1370879060861275</v>
      </c>
      <c r="G260" s="382">
        <v>0.66816851439999991</v>
      </c>
      <c r="I260" s="375">
        <v>0.42342326880000014</v>
      </c>
      <c r="J260" s="1"/>
      <c r="K260" s="381">
        <v>0.77147197287648539</v>
      </c>
      <c r="L260" s="383">
        <v>0.84357734000161333</v>
      </c>
      <c r="M260" s="383">
        <v>0.80525642048612744</v>
      </c>
      <c r="N260" s="382">
        <v>0.66816851439999991</v>
      </c>
    </row>
    <row r="261" spans="1:14" x14ac:dyDescent="0.25">
      <c r="A261" s="376" t="s">
        <v>167</v>
      </c>
      <c r="C261" s="384">
        <v>0.23256637588326745</v>
      </c>
      <c r="D261" s="386">
        <v>1.9519590450765563</v>
      </c>
      <c r="E261" s="386">
        <v>0.27299546573024419</v>
      </c>
      <c r="F261" s="386">
        <v>0.61008182067658234</v>
      </c>
      <c r="G261" s="385">
        <v>0.22353682005796027</v>
      </c>
      <c r="I261" s="387">
        <v>0.29589091588972583</v>
      </c>
      <c r="J261" s="5"/>
      <c r="K261" s="384">
        <v>0.23256637588326745</v>
      </c>
      <c r="L261" s="386">
        <v>0.25150241849552835</v>
      </c>
      <c r="M261" s="386">
        <v>0.25056364171975914</v>
      </c>
      <c r="N261" s="388">
        <v>0.22353682005796027</v>
      </c>
    </row>
    <row r="263" spans="1:14" x14ac:dyDescent="0.25">
      <c r="A263" s="248" t="s">
        <v>190</v>
      </c>
      <c r="B263" s="29"/>
      <c r="C263" s="250" t="s">
        <v>3</v>
      </c>
      <c r="D263" s="251" t="s">
        <v>4</v>
      </c>
      <c r="E263" s="251" t="s">
        <v>5</v>
      </c>
      <c r="F263" s="251" t="s">
        <v>6</v>
      </c>
      <c r="G263" s="252">
        <v>2014</v>
      </c>
      <c r="H263" s="253"/>
      <c r="I263" s="254">
        <v>2013</v>
      </c>
      <c r="J263" s="26"/>
      <c r="K263" s="377" t="s">
        <v>36</v>
      </c>
      <c r="L263" s="378" t="s">
        <v>37</v>
      </c>
      <c r="M263" s="378" t="s">
        <v>38</v>
      </c>
      <c r="N263" s="379" t="s">
        <v>39</v>
      </c>
    </row>
    <row r="264" spans="1:14" x14ac:dyDescent="0.25">
      <c r="A264" s="352"/>
      <c r="C264" s="270"/>
      <c r="D264" s="272"/>
      <c r="E264" s="272"/>
      <c r="F264" s="272"/>
      <c r="G264" s="271"/>
      <c r="I264" s="273"/>
      <c r="J264" s="2"/>
      <c r="K264" s="270"/>
      <c r="L264" s="272"/>
      <c r="M264" s="272"/>
      <c r="N264" s="396"/>
    </row>
    <row r="265" spans="1:14" x14ac:dyDescent="0.25">
      <c r="A265" s="274" t="s">
        <v>160</v>
      </c>
      <c r="C265" s="358">
        <v>0</v>
      </c>
      <c r="D265" s="359">
        <v>0</v>
      </c>
      <c r="E265" s="359">
        <v>0</v>
      </c>
      <c r="F265" s="359">
        <v>0</v>
      </c>
      <c r="G265" s="357">
        <v>0</v>
      </c>
      <c r="I265" s="360">
        <v>0</v>
      </c>
      <c r="J265" s="13"/>
      <c r="K265" s="355">
        <v>0</v>
      </c>
      <c r="L265" s="361">
        <v>0</v>
      </c>
      <c r="M265" s="361">
        <v>0</v>
      </c>
      <c r="N265" s="362">
        <v>0</v>
      </c>
    </row>
    <row r="266" spans="1:14" x14ac:dyDescent="0.25">
      <c r="A266" s="274" t="s">
        <v>161</v>
      </c>
      <c r="C266" s="358">
        <v>271</v>
      </c>
      <c r="D266" s="359">
        <v>78</v>
      </c>
      <c r="E266" s="359">
        <v>16</v>
      </c>
      <c r="F266" s="359">
        <v>1</v>
      </c>
      <c r="G266" s="357">
        <v>366</v>
      </c>
      <c r="I266" s="360">
        <v>0</v>
      </c>
      <c r="J266" s="13"/>
      <c r="K266" s="355">
        <v>271</v>
      </c>
      <c r="L266" s="361">
        <v>349</v>
      </c>
      <c r="M266" s="361">
        <v>365</v>
      </c>
      <c r="N266" s="362">
        <v>366</v>
      </c>
    </row>
    <row r="267" spans="1:14" x14ac:dyDescent="0.25">
      <c r="A267" s="274" t="s">
        <v>162</v>
      </c>
      <c r="C267" s="358">
        <v>0</v>
      </c>
      <c r="D267" s="359">
        <v>0</v>
      </c>
      <c r="E267" s="359">
        <v>0</v>
      </c>
      <c r="F267" s="359">
        <v>0</v>
      </c>
      <c r="G267" s="357">
        <v>0</v>
      </c>
      <c r="I267" s="360">
        <v>0</v>
      </c>
      <c r="J267" s="13"/>
      <c r="K267" s="355">
        <v>0</v>
      </c>
      <c r="L267" s="361">
        <v>0</v>
      </c>
      <c r="M267" s="361">
        <v>0</v>
      </c>
      <c r="N267" s="362">
        <v>0</v>
      </c>
    </row>
    <row r="268" spans="1:14" x14ac:dyDescent="0.25">
      <c r="A268" s="274" t="s">
        <v>163</v>
      </c>
      <c r="C268" s="358">
        <v>0</v>
      </c>
      <c r="D268" s="359">
        <v>0</v>
      </c>
      <c r="E268" s="359">
        <v>0</v>
      </c>
      <c r="F268" s="359">
        <v>0</v>
      </c>
      <c r="G268" s="357">
        <v>0</v>
      </c>
      <c r="I268" s="360">
        <v>0</v>
      </c>
      <c r="J268" s="13"/>
      <c r="K268" s="355">
        <v>0</v>
      </c>
      <c r="L268" s="361">
        <v>0</v>
      </c>
      <c r="M268" s="361">
        <v>0</v>
      </c>
      <c r="N268" s="362">
        <v>0</v>
      </c>
    </row>
    <row r="269" spans="1:14" x14ac:dyDescent="0.25">
      <c r="A269" s="274" t="s">
        <v>164</v>
      </c>
      <c r="C269" s="358">
        <v>0</v>
      </c>
      <c r="D269" s="359">
        <v>0</v>
      </c>
      <c r="E269" s="359">
        <v>0</v>
      </c>
      <c r="F269" s="359">
        <v>0</v>
      </c>
      <c r="G269" s="357">
        <v>0</v>
      </c>
      <c r="I269" s="360">
        <v>0</v>
      </c>
      <c r="J269" s="13"/>
      <c r="K269" s="355">
        <v>0</v>
      </c>
      <c r="L269" s="361">
        <v>0</v>
      </c>
      <c r="M269" s="361">
        <v>0</v>
      </c>
      <c r="N269" s="362">
        <v>0</v>
      </c>
    </row>
    <row r="270" spans="1:14" x14ac:dyDescent="0.25">
      <c r="A270" s="260" t="s">
        <v>125</v>
      </c>
      <c r="C270" s="381">
        <v>271</v>
      </c>
      <c r="D270" s="383">
        <v>78</v>
      </c>
      <c r="E270" s="383">
        <v>16</v>
      </c>
      <c r="F270" s="383">
        <v>1</v>
      </c>
      <c r="G270" s="382">
        <v>366</v>
      </c>
      <c r="I270" s="389">
        <v>0</v>
      </c>
      <c r="J270" s="1"/>
      <c r="K270" s="381">
        <v>271</v>
      </c>
      <c r="L270" s="383">
        <v>349</v>
      </c>
      <c r="M270" s="383">
        <v>365</v>
      </c>
      <c r="N270" s="382">
        <v>366</v>
      </c>
    </row>
    <row r="271" spans="1:14" x14ac:dyDescent="0.25">
      <c r="A271" s="260" t="s">
        <v>191</v>
      </c>
      <c r="C271" s="381">
        <v>28.314169825353851</v>
      </c>
      <c r="D271" s="383">
        <v>7.6523296538461532</v>
      </c>
      <c r="E271" s="383">
        <v>1.1957628076922973</v>
      </c>
      <c r="F271" s="383">
        <v>0</v>
      </c>
      <c r="G271" s="382">
        <v>37.1622622868923</v>
      </c>
      <c r="I271" s="375">
        <v>0</v>
      </c>
      <c r="J271" s="1"/>
      <c r="K271" s="381">
        <v>28.314169825353851</v>
      </c>
      <c r="L271" s="383">
        <v>35.96649947920001</v>
      </c>
      <c r="M271" s="383">
        <v>37.162262286892307</v>
      </c>
      <c r="N271" s="382">
        <v>37.162262286892307</v>
      </c>
    </row>
    <row r="272" spans="1:14" x14ac:dyDescent="0.25">
      <c r="A272" s="260" t="s">
        <v>192</v>
      </c>
      <c r="C272" s="381">
        <v>1.7212312460923138</v>
      </c>
      <c r="D272" s="383">
        <v>7.030422530768618E-2</v>
      </c>
      <c r="E272" s="383">
        <v>4.5825607461538187E-2</v>
      </c>
      <c r="F272" s="383">
        <v>0</v>
      </c>
      <c r="G272" s="382">
        <v>1.8373610788615382</v>
      </c>
      <c r="I272" s="375">
        <v>0</v>
      </c>
      <c r="J272" s="1"/>
      <c r="K272" s="381">
        <v>1.7212312460923138</v>
      </c>
      <c r="L272" s="383">
        <v>1.7915354714</v>
      </c>
      <c r="M272" s="383">
        <v>1.8373610788615382</v>
      </c>
      <c r="N272" s="382">
        <v>1.8373610788615382</v>
      </c>
    </row>
    <row r="273" spans="1:14" x14ac:dyDescent="0.25">
      <c r="A273" s="376" t="s">
        <v>167</v>
      </c>
      <c r="C273" s="384">
        <v>6.0790454274631131E-2</v>
      </c>
      <c r="D273" s="386">
        <v>9.1872970046906477E-3</v>
      </c>
      <c r="E273" s="386">
        <v>3.832332563510403E-2</v>
      </c>
      <c r="F273" s="386">
        <v>0</v>
      </c>
      <c r="G273" s="385">
        <v>4.9441583095160585E-2</v>
      </c>
      <c r="I273" s="387">
        <v>0</v>
      </c>
      <c r="J273" s="5"/>
      <c r="K273" s="384">
        <v>6.0790454274631131E-2</v>
      </c>
      <c r="L273" s="386">
        <v>4.9811227040209266E-2</v>
      </c>
      <c r="M273" s="386">
        <v>4.9441583095160578E-2</v>
      </c>
      <c r="N273" s="388">
        <v>4.9441583095160578E-2</v>
      </c>
    </row>
    <row r="275" spans="1:14" x14ac:dyDescent="0.25">
      <c r="A275" s="248" t="s">
        <v>174</v>
      </c>
      <c r="B275" s="29"/>
      <c r="C275" s="250" t="s">
        <v>3</v>
      </c>
      <c r="D275" s="251" t="s">
        <v>4</v>
      </c>
      <c r="E275" s="251" t="s">
        <v>5</v>
      </c>
      <c r="F275" s="251" t="s">
        <v>6</v>
      </c>
      <c r="G275" s="252">
        <v>2014</v>
      </c>
      <c r="H275" s="253"/>
      <c r="I275" s="254">
        <v>2013</v>
      </c>
      <c r="J275" s="26"/>
      <c r="K275" s="377" t="s">
        <v>36</v>
      </c>
      <c r="L275" s="378" t="s">
        <v>37</v>
      </c>
      <c r="M275" s="378" t="s">
        <v>38</v>
      </c>
      <c r="N275" s="379" t="s">
        <v>39</v>
      </c>
    </row>
    <row r="276" spans="1:14" x14ac:dyDescent="0.25">
      <c r="A276" s="274" t="s">
        <v>175</v>
      </c>
      <c r="B276" s="15"/>
      <c r="C276" s="355"/>
      <c r="D276" s="356"/>
      <c r="E276" s="356"/>
      <c r="F276" s="356"/>
      <c r="G276" s="357"/>
      <c r="H276" s="390"/>
      <c r="I276" s="391"/>
      <c r="J276" s="9"/>
      <c r="K276" s="355"/>
      <c r="L276" s="361"/>
      <c r="M276" s="361"/>
      <c r="N276" s="362"/>
    </row>
    <row r="277" spans="1:14" x14ac:dyDescent="0.25">
      <c r="A277" s="260" t="s">
        <v>176</v>
      </c>
      <c r="C277" s="381">
        <v>91.62228396825806</v>
      </c>
      <c r="D277" s="383">
        <v>116.76658486007041</v>
      </c>
      <c r="E277" s="383">
        <v>99.799540431443774</v>
      </c>
      <c r="F277" s="383">
        <v>107.02617669501615</v>
      </c>
      <c r="G277" s="382">
        <v>415.21458595478839</v>
      </c>
      <c r="I277" s="295">
        <v>390.38077252209092</v>
      </c>
      <c r="J277" s="1"/>
      <c r="K277" s="381">
        <v>91.62228396825806</v>
      </c>
      <c r="L277" s="383">
        <v>208.38886882832847</v>
      </c>
      <c r="M277" s="383">
        <v>308.18840925977224</v>
      </c>
      <c r="N277" s="382">
        <v>415.21458595478839</v>
      </c>
    </row>
    <row r="278" spans="1:14" x14ac:dyDescent="0.25">
      <c r="A278" s="260" t="s">
        <v>42</v>
      </c>
      <c r="C278" s="381">
        <v>13.123754546722857</v>
      </c>
      <c r="D278" s="383">
        <v>19.146608940289006</v>
      </c>
      <c r="E278" s="383">
        <v>16.795250884438818</v>
      </c>
      <c r="F278" s="383">
        <v>14.623200834353304</v>
      </c>
      <c r="G278" s="382">
        <v>63.688815205803991</v>
      </c>
      <c r="I278" s="295">
        <v>58.251079589041765</v>
      </c>
      <c r="J278" s="1"/>
      <c r="K278" s="381">
        <v>13.123754546722857</v>
      </c>
      <c r="L278" s="383">
        <v>32.270363487011871</v>
      </c>
      <c r="M278" s="383">
        <v>49.065614371450685</v>
      </c>
      <c r="N278" s="382">
        <v>63.688815205803991</v>
      </c>
    </row>
    <row r="279" spans="1:14" x14ac:dyDescent="0.25">
      <c r="A279" s="376" t="s">
        <v>128</v>
      </c>
      <c r="C279" s="384">
        <v>0.14323758346025839</v>
      </c>
      <c r="D279" s="386">
        <v>0.16397335730280826</v>
      </c>
      <c r="E279" s="386">
        <v>0.1682898619756284</v>
      </c>
      <c r="F279" s="386">
        <v>0.13663200243080587</v>
      </c>
      <c r="G279" s="385">
        <v>0.15338771170418106</v>
      </c>
      <c r="I279" s="387">
        <v>0.14921605696075987</v>
      </c>
      <c r="J279" s="5"/>
      <c r="K279" s="384">
        <v>0.14323758346025839</v>
      </c>
      <c r="L279" s="386">
        <v>0.15485646459166835</v>
      </c>
      <c r="M279" s="386">
        <v>0.15920655319030264</v>
      </c>
      <c r="N279" s="388">
        <v>0.15338771170418106</v>
      </c>
    </row>
    <row r="280" spans="1:14" x14ac:dyDescent="0.25">
      <c r="A280" s="16"/>
      <c r="B280" s="15"/>
      <c r="C280" s="9"/>
      <c r="D280" s="17"/>
      <c r="E280" s="17"/>
      <c r="F280" s="17"/>
      <c r="G280" s="13"/>
      <c r="H280" s="390"/>
      <c r="I280" s="18"/>
      <c r="J280" s="9"/>
      <c r="K280" s="9"/>
      <c r="L280" s="9"/>
      <c r="M280" s="9"/>
      <c r="N280" s="9"/>
    </row>
    <row r="281" spans="1:14" x14ac:dyDescent="0.25">
      <c r="A281" s="248" t="s">
        <v>178</v>
      </c>
      <c r="B281" s="29"/>
      <c r="C281" s="250" t="s">
        <v>3</v>
      </c>
      <c r="D281" s="251" t="s">
        <v>4</v>
      </c>
      <c r="E281" s="251" t="s">
        <v>5</v>
      </c>
      <c r="F281" s="251" t="s">
        <v>6</v>
      </c>
      <c r="G281" s="252">
        <v>2014</v>
      </c>
      <c r="H281" s="253"/>
      <c r="I281" s="254">
        <v>2013</v>
      </c>
      <c r="J281" s="26"/>
      <c r="K281" s="377" t="s">
        <v>36</v>
      </c>
      <c r="L281" s="378" t="s">
        <v>37</v>
      </c>
      <c r="M281" s="378" t="s">
        <v>38</v>
      </c>
      <c r="N281" s="379" t="s">
        <v>39</v>
      </c>
    </row>
    <row r="282" spans="1:14" x14ac:dyDescent="0.25">
      <c r="A282" s="274" t="s">
        <v>175</v>
      </c>
      <c r="B282" s="15"/>
      <c r="C282" s="355"/>
      <c r="D282" s="356"/>
      <c r="E282" s="356"/>
      <c r="F282" s="356"/>
      <c r="G282" s="357"/>
      <c r="H282" s="390"/>
      <c r="I282" s="391"/>
      <c r="J282" s="9"/>
      <c r="K282" s="355"/>
      <c r="L282" s="361"/>
      <c r="M282" s="361"/>
      <c r="N282" s="362"/>
    </row>
    <row r="283" spans="1:14" x14ac:dyDescent="0.25">
      <c r="A283" s="260" t="s">
        <v>176</v>
      </c>
      <c r="C283" s="381">
        <v>70.195787064400065</v>
      </c>
      <c r="D283" s="383">
        <v>88.932215717298035</v>
      </c>
      <c r="E283" s="383">
        <v>81.245532565499616</v>
      </c>
      <c r="F283" s="383">
        <v>75.074362866000655</v>
      </c>
      <c r="G283" s="382">
        <v>315.44789821319836</v>
      </c>
      <c r="I283" s="295">
        <v>336.87445892279914</v>
      </c>
      <c r="J283" s="1"/>
      <c r="K283" s="381">
        <v>70.195787064400065</v>
      </c>
      <c r="L283" s="383">
        <v>159.12800278169809</v>
      </c>
      <c r="M283" s="383">
        <v>240.37353534719773</v>
      </c>
      <c r="N283" s="382">
        <v>315.44789821319836</v>
      </c>
    </row>
    <row r="284" spans="1:14" x14ac:dyDescent="0.25">
      <c r="A284" s="274"/>
      <c r="C284" s="355"/>
      <c r="D284" s="356"/>
      <c r="E284" s="356"/>
      <c r="F284" s="356"/>
      <c r="G284" s="382"/>
      <c r="I284" s="295"/>
      <c r="J284" s="1"/>
      <c r="K284" s="355"/>
      <c r="L284" s="356"/>
      <c r="M284" s="447"/>
      <c r="N284" s="448"/>
    </row>
    <row r="285" spans="1:14" x14ac:dyDescent="0.25">
      <c r="A285" s="260" t="s">
        <v>42</v>
      </c>
      <c r="C285" s="381">
        <v>11.171505964316768</v>
      </c>
      <c r="D285" s="383">
        <v>16.962643551566469</v>
      </c>
      <c r="E285" s="383">
        <v>15.499342890023721</v>
      </c>
      <c r="F285" s="383">
        <v>12.541537254755681</v>
      </c>
      <c r="G285" s="382">
        <v>56.175029660662645</v>
      </c>
      <c r="I285" s="295">
        <v>54.373992903060156</v>
      </c>
      <c r="J285" s="1"/>
      <c r="K285" s="381">
        <v>11.171505964316768</v>
      </c>
      <c r="L285" s="383">
        <v>28.134149515883241</v>
      </c>
      <c r="M285" s="383">
        <v>43.633492405906964</v>
      </c>
      <c r="N285" s="382">
        <v>56.175029660662645</v>
      </c>
    </row>
    <row r="286" spans="1:14" x14ac:dyDescent="0.25">
      <c r="A286" s="376" t="s">
        <v>128</v>
      </c>
      <c r="C286" s="384">
        <v>0.1591478125897732</v>
      </c>
      <c r="D286" s="386">
        <v>0.19073676973806802</v>
      </c>
      <c r="E286" s="386">
        <v>0.19077163261288554</v>
      </c>
      <c r="F286" s="386">
        <v>0.16705486102014511</v>
      </c>
      <c r="G286" s="385">
        <v>0.1780802153980314</v>
      </c>
      <c r="I286" s="387">
        <v>0.16140728827269429</v>
      </c>
      <c r="J286" s="5"/>
      <c r="K286" s="384">
        <v>0.1591478125897732</v>
      </c>
      <c r="L286" s="386">
        <v>0.17680200231306525</v>
      </c>
      <c r="M286" s="386">
        <v>0.18152369537221452</v>
      </c>
      <c r="N286" s="388">
        <v>0.1780802153980314</v>
      </c>
    </row>
    <row r="287" spans="1:14" x14ac:dyDescent="0.25">
      <c r="A287" s="14"/>
      <c r="C287" s="5"/>
      <c r="D287" s="5"/>
      <c r="E287" s="5"/>
      <c r="F287" s="5"/>
      <c r="G287" s="5"/>
      <c r="I287" s="5"/>
      <c r="J287" s="5"/>
      <c r="K287" s="5"/>
      <c r="L287" s="5"/>
      <c r="M287" s="5"/>
      <c r="N287" s="5"/>
    </row>
    <row r="288" spans="1:14" x14ac:dyDescent="0.25">
      <c r="A288" s="392" t="s">
        <v>179</v>
      </c>
      <c r="B288" s="29"/>
      <c r="C288" s="250" t="s">
        <v>3</v>
      </c>
      <c r="D288" s="251" t="s">
        <v>4</v>
      </c>
      <c r="E288" s="251" t="s">
        <v>5</v>
      </c>
      <c r="F288" s="251" t="s">
        <v>6</v>
      </c>
      <c r="G288" s="252">
        <v>2014</v>
      </c>
      <c r="H288" s="253"/>
      <c r="I288" s="254">
        <v>2013</v>
      </c>
      <c r="J288" s="26"/>
      <c r="K288" s="377" t="s">
        <v>36</v>
      </c>
      <c r="L288" s="378" t="s">
        <v>37</v>
      </c>
      <c r="M288" s="378" t="s">
        <v>38</v>
      </c>
      <c r="N288" s="379" t="s">
        <v>39</v>
      </c>
    </row>
    <row r="289" spans="1:14" x14ac:dyDescent="0.25">
      <c r="A289" s="393"/>
      <c r="B289" s="15"/>
      <c r="C289" s="355"/>
      <c r="D289" s="356"/>
      <c r="E289" s="356"/>
      <c r="F289" s="356"/>
      <c r="G289" s="357"/>
      <c r="H289" s="390"/>
      <c r="I289" s="391"/>
      <c r="J289" s="9"/>
      <c r="K289" s="355"/>
      <c r="L289" s="361"/>
      <c r="M289" s="361"/>
      <c r="N289" s="362"/>
    </row>
    <row r="290" spans="1:14" x14ac:dyDescent="0.25">
      <c r="A290" s="274" t="s">
        <v>175</v>
      </c>
      <c r="B290" s="15"/>
      <c r="C290" s="355"/>
      <c r="D290" s="356"/>
      <c r="E290" s="356"/>
      <c r="F290" s="356"/>
      <c r="G290" s="357"/>
      <c r="H290" s="390"/>
      <c r="I290" s="391"/>
      <c r="J290" s="9"/>
      <c r="K290" s="355"/>
      <c r="L290" s="361"/>
      <c r="M290" s="361"/>
      <c r="N290" s="362"/>
    </row>
    <row r="291" spans="1:14" x14ac:dyDescent="0.25">
      <c r="A291" s="394" t="s">
        <v>176</v>
      </c>
      <c r="C291" s="381">
        <v>21.426496903857998</v>
      </c>
      <c r="D291" s="383">
        <v>27.834369142772378</v>
      </c>
      <c r="E291" s="383">
        <v>18.554007865944154</v>
      </c>
      <c r="F291" s="383">
        <v>31.951813829015492</v>
      </c>
      <c r="G291" s="382">
        <v>99.766687741590019</v>
      </c>
      <c r="I291" s="295">
        <v>53.506313599291808</v>
      </c>
      <c r="J291" s="1"/>
      <c r="K291" s="381">
        <v>21.426496903857998</v>
      </c>
      <c r="L291" s="383">
        <v>49.260866046630376</v>
      </c>
      <c r="M291" s="383">
        <v>67.814873912574527</v>
      </c>
      <c r="N291" s="382">
        <v>99.766687741590019</v>
      </c>
    </row>
    <row r="292" spans="1:14" x14ac:dyDescent="0.25">
      <c r="A292" s="274"/>
      <c r="B292" s="15"/>
      <c r="C292" s="355"/>
      <c r="D292" s="356"/>
      <c r="E292" s="356"/>
      <c r="F292" s="356"/>
      <c r="G292" s="357"/>
      <c r="H292" s="390"/>
      <c r="I292" s="391"/>
      <c r="J292" s="9"/>
      <c r="K292" s="355"/>
      <c r="L292" s="361"/>
      <c r="M292" s="361"/>
      <c r="N292" s="362"/>
    </row>
    <row r="293" spans="1:14" x14ac:dyDescent="0.25">
      <c r="A293" s="260" t="s">
        <v>42</v>
      </c>
      <c r="C293" s="381">
        <v>1.9522485824060891</v>
      </c>
      <c r="D293" s="383">
        <v>2.1839653887225392</v>
      </c>
      <c r="E293" s="383">
        <v>1.295907994415096</v>
      </c>
      <c r="F293" s="383">
        <v>2.0816635795976222</v>
      </c>
      <c r="G293" s="382">
        <v>7.5137855451413458</v>
      </c>
      <c r="I293" s="295">
        <v>3.8770866859816078</v>
      </c>
      <c r="J293" s="1"/>
      <c r="K293" s="381">
        <v>1.9522485824060891</v>
      </c>
      <c r="L293" s="383">
        <v>4.1362139711286279</v>
      </c>
      <c r="M293" s="383">
        <v>5.4321219655437236</v>
      </c>
      <c r="N293" s="382">
        <v>7.5137855451413458</v>
      </c>
    </row>
    <row r="294" spans="1:14" x14ac:dyDescent="0.25">
      <c r="A294" s="376" t="s">
        <v>128</v>
      </c>
      <c r="C294" s="384">
        <v>9.1113754673288305E-2</v>
      </c>
      <c r="D294" s="386">
        <v>7.8462902375124946E-2</v>
      </c>
      <c r="E294" s="386">
        <v>6.9845178668579339E-2</v>
      </c>
      <c r="F294" s="386">
        <v>6.5150091031992055E-2</v>
      </c>
      <c r="G294" s="385">
        <v>7.5313571245375258E-2</v>
      </c>
      <c r="I294" s="387">
        <v>7.2460358884319093E-2</v>
      </c>
      <c r="J294" s="5"/>
      <c r="K294" s="384">
        <v>9.1113754673288305E-2</v>
      </c>
      <c r="L294" s="386">
        <v>8.3965514678797662E-2</v>
      </c>
      <c r="M294" s="386">
        <v>8.01022202378006E-2</v>
      </c>
      <c r="N294" s="388">
        <v>7.5313571245375258E-2</v>
      </c>
    </row>
    <row r="295" spans="1:14" x14ac:dyDescent="0.25">
      <c r="C295" s="187"/>
    </row>
    <row r="296" spans="1:14" x14ac:dyDescent="0.25">
      <c r="A296" s="248" t="s">
        <v>180</v>
      </c>
      <c r="B296" s="29"/>
      <c r="C296" s="250" t="s">
        <v>3</v>
      </c>
      <c r="D296" s="251" t="s">
        <v>4</v>
      </c>
      <c r="E296" s="251" t="s">
        <v>5</v>
      </c>
      <c r="F296" s="251" t="s">
        <v>6</v>
      </c>
      <c r="G296" s="252">
        <v>2014</v>
      </c>
      <c r="H296" s="253"/>
      <c r="I296" s="254">
        <v>2013</v>
      </c>
      <c r="J296" s="26"/>
      <c r="K296" s="377" t="s">
        <v>36</v>
      </c>
      <c r="L296" s="378" t="s">
        <v>37</v>
      </c>
      <c r="M296" s="378" t="s">
        <v>38</v>
      </c>
      <c r="N296" s="379" t="s">
        <v>39</v>
      </c>
    </row>
    <row r="297" spans="1:14" x14ac:dyDescent="0.25">
      <c r="A297" s="274"/>
      <c r="B297" s="15"/>
      <c r="C297" s="355"/>
      <c r="D297" s="356"/>
      <c r="E297" s="356"/>
      <c r="F297" s="356"/>
      <c r="G297" s="357"/>
      <c r="H297" s="390"/>
      <c r="I297" s="391"/>
      <c r="J297" s="9"/>
      <c r="K297" s="355"/>
      <c r="L297" s="361"/>
      <c r="M297" s="361"/>
      <c r="N297" s="362"/>
    </row>
    <row r="298" spans="1:14" x14ac:dyDescent="0.25">
      <c r="A298" s="274" t="s">
        <v>175</v>
      </c>
      <c r="B298" s="15"/>
      <c r="C298" s="355"/>
      <c r="D298" s="356"/>
      <c r="E298" s="356"/>
      <c r="F298" s="356"/>
      <c r="G298" s="357"/>
      <c r="H298" s="390"/>
      <c r="I298" s="391"/>
      <c r="J298" s="9"/>
      <c r="K298" s="355"/>
      <c r="L298" s="361"/>
      <c r="M298" s="361"/>
      <c r="N298" s="362"/>
    </row>
    <row r="299" spans="1:14" x14ac:dyDescent="0.25">
      <c r="A299" s="260" t="s">
        <v>176</v>
      </c>
      <c r="C299" s="381">
        <v>122.8120916238349</v>
      </c>
      <c r="D299" s="383">
        <v>155.86794424284884</v>
      </c>
      <c r="E299" s="383">
        <v>186.80996944946742</v>
      </c>
      <c r="F299" s="383">
        <v>257.17913888963125</v>
      </c>
      <c r="G299" s="382">
        <v>722.66914420578235</v>
      </c>
      <c r="I299" s="295">
        <v>485.09393179830397</v>
      </c>
      <c r="J299" s="1"/>
      <c r="K299" s="381">
        <v>122.81209162383492</v>
      </c>
      <c r="L299" s="383">
        <v>278.6800358666838</v>
      </c>
      <c r="M299" s="383">
        <v>465.49000531615121</v>
      </c>
      <c r="N299" s="382">
        <v>722.66914420578246</v>
      </c>
    </row>
    <row r="300" spans="1:14" x14ac:dyDescent="0.25">
      <c r="A300" s="274"/>
      <c r="B300" s="15"/>
      <c r="C300" s="355"/>
      <c r="D300" s="356"/>
      <c r="E300" s="356"/>
      <c r="F300" s="356"/>
      <c r="G300" s="357"/>
      <c r="H300" s="390"/>
      <c r="I300" s="391"/>
      <c r="J300" s="9"/>
      <c r="K300" s="355"/>
      <c r="L300" s="361"/>
      <c r="M300" s="361"/>
      <c r="N300" s="362"/>
    </row>
    <row r="301" spans="1:14" x14ac:dyDescent="0.25">
      <c r="A301" s="260" t="s">
        <v>42</v>
      </c>
      <c r="C301" s="381">
        <v>34.346006667847121</v>
      </c>
      <c r="D301" s="383">
        <v>34.871933729214803</v>
      </c>
      <c r="E301" s="383">
        <v>45.475141313611957</v>
      </c>
      <c r="F301" s="383">
        <v>54.064966964335738</v>
      </c>
      <c r="G301" s="382">
        <v>168.75804867500963</v>
      </c>
      <c r="I301" s="295">
        <v>124.2130591208096</v>
      </c>
      <c r="J301" s="1"/>
      <c r="K301" s="381">
        <v>34.346006667847121</v>
      </c>
      <c r="L301" s="383">
        <v>69.217940397061923</v>
      </c>
      <c r="M301" s="383">
        <v>114.69308171067387</v>
      </c>
      <c r="N301" s="382">
        <v>168.7580486750096</v>
      </c>
    </row>
    <row r="302" spans="1:14" x14ac:dyDescent="0.25">
      <c r="A302" s="376" t="s">
        <v>128</v>
      </c>
      <c r="C302" s="384">
        <v>0.2796630707426318</v>
      </c>
      <c r="D302" s="386">
        <v>0.22372742451060276</v>
      </c>
      <c r="E302" s="386">
        <v>0.2434299488813583</v>
      </c>
      <c r="F302" s="386">
        <v>0.21022298774994261</v>
      </c>
      <c r="G302" s="385">
        <v>0.23352048448183813</v>
      </c>
      <c r="I302" s="387">
        <v>0.25605980817021612</v>
      </c>
      <c r="J302" s="5"/>
      <c r="K302" s="384">
        <v>0.2796630707426318</v>
      </c>
      <c r="L302" s="386">
        <v>0.24837782219238236</v>
      </c>
      <c r="M302" s="386">
        <v>0.24639214677182314</v>
      </c>
      <c r="N302" s="388">
        <v>0.23352048448183804</v>
      </c>
    </row>
    <row r="304" spans="1:14" x14ac:dyDescent="0.25">
      <c r="A304" s="248" t="s">
        <v>181</v>
      </c>
      <c r="B304" s="29"/>
      <c r="C304" s="250" t="s">
        <v>3</v>
      </c>
      <c r="D304" s="251" t="s">
        <v>4</v>
      </c>
      <c r="E304" s="251" t="s">
        <v>5</v>
      </c>
      <c r="F304" s="251" t="s">
        <v>6</v>
      </c>
      <c r="G304" s="252">
        <v>2014</v>
      </c>
      <c r="H304" s="253"/>
      <c r="I304" s="254">
        <v>2013</v>
      </c>
      <c r="J304" s="26"/>
      <c r="K304" s="377" t="s">
        <v>36</v>
      </c>
      <c r="L304" s="378" t="s">
        <v>37</v>
      </c>
      <c r="M304" s="378" t="s">
        <v>38</v>
      </c>
      <c r="N304" s="379" t="s">
        <v>39</v>
      </c>
    </row>
    <row r="305" spans="1:14" x14ac:dyDescent="0.25">
      <c r="A305" s="274"/>
      <c r="B305" s="15"/>
      <c r="C305" s="355"/>
      <c r="D305" s="356"/>
      <c r="E305" s="356"/>
      <c r="F305" s="356"/>
      <c r="G305" s="357"/>
      <c r="H305" s="390"/>
      <c r="I305" s="391"/>
      <c r="J305" s="9"/>
      <c r="K305" s="355"/>
      <c r="L305" s="361"/>
      <c r="M305" s="361"/>
      <c r="N305" s="362"/>
    </row>
    <row r="306" spans="1:14" x14ac:dyDescent="0.25">
      <c r="A306" s="274" t="s">
        <v>175</v>
      </c>
      <c r="B306" s="15"/>
      <c r="C306" s="355"/>
      <c r="D306" s="356"/>
      <c r="E306" s="356"/>
      <c r="F306" s="356"/>
      <c r="G306" s="357"/>
      <c r="H306" s="390"/>
      <c r="I306" s="391"/>
      <c r="J306" s="9"/>
      <c r="K306" s="355"/>
      <c r="L306" s="361"/>
      <c r="M306" s="361"/>
      <c r="N306" s="362"/>
    </row>
    <row r="307" spans="1:14" x14ac:dyDescent="0.25">
      <c r="A307" s="274" t="s">
        <v>182</v>
      </c>
      <c r="B307" s="15"/>
      <c r="C307" s="355">
        <v>0.32449087999999998</v>
      </c>
      <c r="D307" s="356">
        <v>3.2653000999999997</v>
      </c>
      <c r="E307" s="356">
        <v>8.7515783145652151</v>
      </c>
      <c r="F307" s="356">
        <v>9.3147221900000048</v>
      </c>
      <c r="G307" s="357">
        <v>21.65609148456522</v>
      </c>
      <c r="H307" s="390"/>
      <c r="I307" s="391">
        <v>0</v>
      </c>
      <c r="J307" s="9"/>
      <c r="K307" s="355">
        <v>0.32449087999999998</v>
      </c>
      <c r="L307" s="361">
        <v>3.5897909799999996</v>
      </c>
      <c r="M307" s="361">
        <v>12.341369294565215</v>
      </c>
      <c r="N307" s="362">
        <v>21.65609148456522</v>
      </c>
    </row>
    <row r="308" spans="1:14" x14ac:dyDescent="0.25">
      <c r="A308" s="274" t="s">
        <v>183</v>
      </c>
      <c r="B308" s="15"/>
      <c r="C308" s="355">
        <v>0</v>
      </c>
      <c r="D308" s="356">
        <v>0</v>
      </c>
      <c r="E308" s="356">
        <v>0.91751950000000004</v>
      </c>
      <c r="F308" s="356">
        <v>1.5138357600000001</v>
      </c>
      <c r="G308" s="357">
        <v>2.4313552600000001</v>
      </c>
      <c r="H308" s="390"/>
      <c r="I308" s="391"/>
      <c r="J308" s="9"/>
      <c r="K308" s="355">
        <v>0</v>
      </c>
      <c r="L308" s="361">
        <v>0</v>
      </c>
      <c r="M308" s="361">
        <v>0.91751950000000004</v>
      </c>
      <c r="N308" s="362">
        <v>2.4313552600000001</v>
      </c>
    </row>
    <row r="309" spans="1:14" x14ac:dyDescent="0.25">
      <c r="A309" s="274" t="s">
        <v>184</v>
      </c>
      <c r="B309" s="15"/>
      <c r="C309" s="355">
        <v>0</v>
      </c>
      <c r="D309" s="356">
        <v>0</v>
      </c>
      <c r="E309" s="356">
        <v>0</v>
      </c>
      <c r="F309" s="356">
        <v>0</v>
      </c>
      <c r="G309" s="357">
        <v>0</v>
      </c>
      <c r="H309" s="390"/>
      <c r="I309" s="391">
        <v>0</v>
      </c>
      <c r="J309" s="9"/>
      <c r="K309" s="355">
        <v>0</v>
      </c>
      <c r="L309" s="361">
        <v>0</v>
      </c>
      <c r="M309" s="361">
        <v>0</v>
      </c>
      <c r="N309" s="362">
        <v>0</v>
      </c>
    </row>
    <row r="310" spans="1:14" x14ac:dyDescent="0.25">
      <c r="A310" s="274" t="s">
        <v>185</v>
      </c>
      <c r="B310" s="15"/>
      <c r="C310" s="355">
        <v>1.0988618199999991</v>
      </c>
      <c r="D310" s="356">
        <v>0.73130910000000071</v>
      </c>
      <c r="E310" s="356">
        <v>0.73130909999999894</v>
      </c>
      <c r="F310" s="356">
        <v>0.7382394500000018</v>
      </c>
      <c r="G310" s="357">
        <v>3.2997194700000003</v>
      </c>
      <c r="H310" s="390"/>
      <c r="I310" s="391">
        <v>4.4306948200000029</v>
      </c>
      <c r="J310" s="9"/>
      <c r="K310" s="355">
        <v>1.0988618199999991</v>
      </c>
      <c r="L310" s="361">
        <v>1.8301709199999998</v>
      </c>
      <c r="M310" s="361">
        <v>2.5614800199999985</v>
      </c>
      <c r="N310" s="362">
        <v>3.2997194700000003</v>
      </c>
    </row>
    <row r="311" spans="1:14" x14ac:dyDescent="0.25">
      <c r="A311" s="260" t="s">
        <v>176</v>
      </c>
      <c r="C311" s="381">
        <v>1.423352699999999</v>
      </c>
      <c r="D311" s="383">
        <v>3.9966092000000004</v>
      </c>
      <c r="E311" s="383">
        <v>10.400406914565215</v>
      </c>
      <c r="F311" s="383">
        <v>11.566797400000006</v>
      </c>
      <c r="G311" s="382">
        <v>27.387166214565219</v>
      </c>
      <c r="I311" s="295">
        <v>4.4306948200000029</v>
      </c>
      <c r="J311" s="1"/>
      <c r="K311" s="381">
        <v>1.423352699999999</v>
      </c>
      <c r="L311" s="383">
        <v>5.4199618999999997</v>
      </c>
      <c r="M311" s="383">
        <v>15.820368814565214</v>
      </c>
      <c r="N311" s="382">
        <v>27.387166214565219</v>
      </c>
    </row>
    <row r="312" spans="1:14" x14ac:dyDescent="0.25">
      <c r="A312" s="274"/>
      <c r="B312" s="15"/>
      <c r="C312" s="355"/>
      <c r="D312" s="356"/>
      <c r="E312" s="356"/>
      <c r="F312" s="356"/>
      <c r="G312" s="357"/>
      <c r="H312" s="390"/>
      <c r="I312" s="391"/>
      <c r="J312" s="9"/>
      <c r="K312" s="355"/>
      <c r="L312" s="361"/>
      <c r="M312" s="361"/>
      <c r="N312" s="362"/>
    </row>
    <row r="313" spans="1:14" x14ac:dyDescent="0.25">
      <c r="A313" s="274" t="s">
        <v>182</v>
      </c>
      <c r="B313" s="15"/>
      <c r="C313" s="355">
        <v>2.2917595266742866E-2</v>
      </c>
      <c r="D313" s="356">
        <v>0.26421804730468501</v>
      </c>
      <c r="E313" s="356">
        <v>0.4435320895652165</v>
      </c>
      <c r="F313" s="356">
        <v>0.22326848500000496</v>
      </c>
      <c r="G313" s="357">
        <v>0.95393621713664933</v>
      </c>
      <c r="H313" s="390"/>
      <c r="I313" s="391">
        <v>0</v>
      </c>
      <c r="J313" s="9"/>
      <c r="K313" s="355">
        <v>2.2917595266742866E-2</v>
      </c>
      <c r="L313" s="361">
        <v>0.28713564257142787</v>
      </c>
      <c r="M313" s="361">
        <v>0.73066773213664438</v>
      </c>
      <c r="N313" s="362">
        <v>0.95393621713664933</v>
      </c>
    </row>
    <row r="314" spans="1:14" x14ac:dyDescent="0.25">
      <c r="A314" s="274" t="s">
        <v>183</v>
      </c>
      <c r="B314" s="15"/>
      <c r="C314" s="355">
        <v>0</v>
      </c>
      <c r="D314" s="356">
        <v>0</v>
      </c>
      <c r="E314" s="356">
        <v>0.23731209999999997</v>
      </c>
      <c r="F314" s="356">
        <v>0.37709280000000017</v>
      </c>
      <c r="G314" s="357">
        <v>0.61440490000000014</v>
      </c>
      <c r="H314" s="390"/>
      <c r="I314" s="391"/>
      <c r="J314" s="9"/>
      <c r="K314" s="355">
        <v>0</v>
      </c>
      <c r="L314" s="361">
        <v>0</v>
      </c>
      <c r="M314" s="361">
        <v>0.23731209999999997</v>
      </c>
      <c r="N314" s="362">
        <v>0.61440490000000014</v>
      </c>
    </row>
    <row r="315" spans="1:14" x14ac:dyDescent="0.25">
      <c r="A315" s="274" t="s">
        <v>184</v>
      </c>
      <c r="B315" s="15"/>
      <c r="C315" s="355">
        <v>0</v>
      </c>
      <c r="D315" s="356">
        <v>0</v>
      </c>
      <c r="E315" s="356">
        <v>0</v>
      </c>
      <c r="F315" s="356">
        <v>0</v>
      </c>
      <c r="G315" s="357">
        <v>0</v>
      </c>
      <c r="H315" s="390"/>
      <c r="I315" s="391">
        <v>0</v>
      </c>
      <c r="J315" s="9"/>
      <c r="K315" s="355">
        <v>0</v>
      </c>
      <c r="L315" s="361">
        <v>0</v>
      </c>
      <c r="M315" s="361">
        <v>0</v>
      </c>
      <c r="N315" s="362">
        <v>0</v>
      </c>
    </row>
    <row r="316" spans="1:14" x14ac:dyDescent="0.25">
      <c r="A316" s="274" t="s">
        <v>185</v>
      </c>
      <c r="B316" s="15"/>
      <c r="C316" s="355">
        <v>-1.6242736800000008</v>
      </c>
      <c r="D316" s="356">
        <v>-1.7787020899999959</v>
      </c>
      <c r="E316" s="356">
        <v>-1.6723042200000005</v>
      </c>
      <c r="F316" s="356">
        <v>-1.6729973499999993</v>
      </c>
      <c r="G316" s="357">
        <v>-6.748277339999996</v>
      </c>
      <c r="H316" s="390"/>
      <c r="I316" s="391">
        <v>-6.741210416000003</v>
      </c>
      <c r="J316" s="9"/>
      <c r="K316" s="355">
        <v>-1.6242736800000008</v>
      </c>
      <c r="L316" s="361">
        <v>-3.4029757699999963</v>
      </c>
      <c r="M316" s="361">
        <v>-5.0752799899999967</v>
      </c>
      <c r="N316" s="362">
        <v>-6.748277339999996</v>
      </c>
    </row>
    <row r="317" spans="1:14" x14ac:dyDescent="0.25">
      <c r="A317" s="260" t="s">
        <v>42</v>
      </c>
      <c r="C317" s="381">
        <v>-1.601356084733258</v>
      </c>
      <c r="D317" s="383">
        <v>-1.5144840426953108</v>
      </c>
      <c r="E317" s="383">
        <v>-0.99146003043478403</v>
      </c>
      <c r="F317" s="383">
        <v>-1.0726360649999942</v>
      </c>
      <c r="G317" s="382">
        <v>-5.179936222863347</v>
      </c>
      <c r="I317" s="295">
        <v>-6.741210416000003</v>
      </c>
      <c r="J317" s="1"/>
      <c r="K317" s="381">
        <v>-1.601356084733258</v>
      </c>
      <c r="L317" s="383">
        <v>-3.1158401274285685</v>
      </c>
      <c r="M317" s="383">
        <v>-4.1073001578633521</v>
      </c>
      <c r="N317" s="382">
        <v>-5.179936222863347</v>
      </c>
    </row>
    <row r="318" spans="1:14" x14ac:dyDescent="0.25">
      <c r="A318" s="376" t="s">
        <v>128</v>
      </c>
      <c r="C318" s="384">
        <v>-1.1250592244165898</v>
      </c>
      <c r="D318" s="386">
        <v>-0.37894224001068472</v>
      </c>
      <c r="E318" s="386">
        <v>-9.5328965354835996E-2</v>
      </c>
      <c r="F318" s="386">
        <v>-9.2734058348769355E-2</v>
      </c>
      <c r="G318" s="385">
        <v>-0.18913735661006503</v>
      </c>
      <c r="I318" s="387">
        <v>-1.5214792915933666</v>
      </c>
      <c r="J318" s="5"/>
      <c r="K318" s="384">
        <v>-1.1250592244165898</v>
      </c>
      <c r="L318" s="386">
        <v>-0.57488229343984298</v>
      </c>
      <c r="M318" s="386">
        <v>-0.25962101174796359</v>
      </c>
      <c r="N318" s="388">
        <v>-0.18913735661006503</v>
      </c>
    </row>
    <row r="319" spans="1:14" x14ac:dyDescent="0.25">
      <c r="A319" s="14"/>
      <c r="C319" s="19"/>
      <c r="D319" s="19"/>
      <c r="E319" s="19"/>
      <c r="F319" s="19"/>
      <c r="G319" s="19"/>
      <c r="I319" s="19"/>
      <c r="J319" s="19"/>
      <c r="K319" s="19"/>
      <c r="L319" s="19"/>
      <c r="M319" s="19"/>
      <c r="N319" s="19"/>
    </row>
    <row r="320" spans="1:14" x14ac:dyDescent="0.25">
      <c r="A320" s="248" t="s">
        <v>193</v>
      </c>
      <c r="B320" s="29"/>
      <c r="C320" s="250" t="s">
        <v>3</v>
      </c>
      <c r="D320" s="251" t="s">
        <v>4</v>
      </c>
      <c r="E320" s="251" t="s">
        <v>5</v>
      </c>
      <c r="F320" s="251" t="s">
        <v>6</v>
      </c>
      <c r="G320" s="252">
        <v>2014</v>
      </c>
      <c r="H320" s="253"/>
      <c r="I320" s="254">
        <v>2013</v>
      </c>
      <c r="J320" s="26"/>
      <c r="K320" s="377" t="s">
        <v>36</v>
      </c>
      <c r="L320" s="378" t="s">
        <v>37</v>
      </c>
      <c r="M320" s="378" t="s">
        <v>38</v>
      </c>
      <c r="N320" s="379" t="s">
        <v>39</v>
      </c>
    </row>
    <row r="321" spans="1:14" x14ac:dyDescent="0.25">
      <c r="A321" s="274" t="s">
        <v>123</v>
      </c>
      <c r="C321" s="358">
        <v>6</v>
      </c>
      <c r="D321" s="359">
        <v>35</v>
      </c>
      <c r="E321" s="359">
        <v>89</v>
      </c>
      <c r="F321" s="359">
        <v>96</v>
      </c>
      <c r="G321" s="357">
        <v>226</v>
      </c>
      <c r="I321" s="360">
        <v>0</v>
      </c>
      <c r="J321" s="13"/>
      <c r="K321" s="355">
        <v>6</v>
      </c>
      <c r="L321" s="361">
        <v>41</v>
      </c>
      <c r="M321" s="361">
        <v>130</v>
      </c>
      <c r="N321" s="362">
        <v>226</v>
      </c>
    </row>
    <row r="322" spans="1:14" x14ac:dyDescent="0.25">
      <c r="A322" s="260" t="s">
        <v>125</v>
      </c>
      <c r="C322" s="363">
        <v>6</v>
      </c>
      <c r="D322" s="365">
        <v>35</v>
      </c>
      <c r="E322" s="365">
        <v>89</v>
      </c>
      <c r="F322" s="365">
        <v>96</v>
      </c>
      <c r="G322" s="364">
        <v>226</v>
      </c>
      <c r="I322" s="366">
        <v>0</v>
      </c>
      <c r="J322" s="10"/>
      <c r="K322" s="363">
        <v>6</v>
      </c>
      <c r="L322" s="365">
        <v>41</v>
      </c>
      <c r="M322" s="365">
        <v>130</v>
      </c>
      <c r="N322" s="364">
        <v>226</v>
      </c>
    </row>
    <row r="323" spans="1:14" x14ac:dyDescent="0.25">
      <c r="A323" s="274" t="s">
        <v>127</v>
      </c>
      <c r="C323" s="367"/>
      <c r="D323" s="369"/>
      <c r="E323" s="369"/>
      <c r="F323" s="369"/>
      <c r="G323" s="368"/>
      <c r="I323" s="370"/>
      <c r="J323" s="11"/>
      <c r="K323" s="367"/>
      <c r="L323" s="369"/>
      <c r="M323" s="369"/>
      <c r="N323" s="371"/>
    </row>
    <row r="324" spans="1:14" x14ac:dyDescent="0.25">
      <c r="A324" s="260" t="s">
        <v>194</v>
      </c>
      <c r="C324" s="372">
        <v>0.32449087999999998</v>
      </c>
      <c r="D324" s="373">
        <v>3.2653000999999997</v>
      </c>
      <c r="E324" s="373">
        <v>8.7515783145652151</v>
      </c>
      <c r="F324" s="373">
        <v>9.3147221900000048</v>
      </c>
      <c r="G324" s="374">
        <v>21.65609148456522</v>
      </c>
      <c r="I324" s="375">
        <v>0</v>
      </c>
      <c r="J324" s="12"/>
      <c r="K324" s="372">
        <v>0.32449087999999998</v>
      </c>
      <c r="L324" s="373">
        <v>3.5897909799999996</v>
      </c>
      <c r="M324" s="373">
        <v>12.341369294565215</v>
      </c>
      <c r="N324" s="374">
        <v>21.65609148456522</v>
      </c>
    </row>
    <row r="325" spans="1:14" x14ac:dyDescent="0.25">
      <c r="A325" s="274"/>
      <c r="C325" s="367"/>
      <c r="D325" s="369"/>
      <c r="E325" s="369"/>
      <c r="F325" s="369"/>
      <c r="G325" s="368"/>
      <c r="I325" s="370"/>
      <c r="J325" s="11"/>
      <c r="K325" s="367"/>
      <c r="L325" s="369"/>
      <c r="M325" s="369"/>
      <c r="N325" s="371"/>
    </row>
    <row r="326" spans="1:14" x14ac:dyDescent="0.25">
      <c r="A326" s="260" t="s">
        <v>195</v>
      </c>
      <c r="C326" s="372">
        <v>2.2917595266742866E-2</v>
      </c>
      <c r="D326" s="373">
        <v>0.26421804730468501</v>
      </c>
      <c r="E326" s="373">
        <v>0.4435320895652165</v>
      </c>
      <c r="F326" s="373">
        <v>0.22326848500000496</v>
      </c>
      <c r="G326" s="374">
        <v>0.95393621713664933</v>
      </c>
      <c r="I326" s="375">
        <v>0</v>
      </c>
      <c r="J326" s="12"/>
      <c r="K326" s="372">
        <v>2.2917595266742866E-2</v>
      </c>
      <c r="L326" s="373">
        <v>0.28713564257142787</v>
      </c>
      <c r="M326" s="373">
        <v>0.73066773213664438</v>
      </c>
      <c r="N326" s="374">
        <v>0.95393621713664933</v>
      </c>
    </row>
    <row r="327" spans="1:14" x14ac:dyDescent="0.25">
      <c r="A327" s="376" t="s">
        <v>128</v>
      </c>
      <c r="C327" s="384">
        <v>7.0626315496888137E-2</v>
      </c>
      <c r="D327" s="386">
        <v>8.0916926228215599E-2</v>
      </c>
      <c r="E327" s="386">
        <v>5.0680240023339325E-2</v>
      </c>
      <c r="F327" s="386">
        <v>2.396941963977187E-2</v>
      </c>
      <c r="G327" s="385">
        <v>4.4049325235652102E-2</v>
      </c>
      <c r="I327" s="387">
        <v>0</v>
      </c>
      <c r="J327" s="5"/>
      <c r="K327" s="384">
        <v>7.0626315496888137E-2</v>
      </c>
      <c r="L327" s="386">
        <v>7.9986730194365779E-2</v>
      </c>
      <c r="M327" s="386">
        <v>5.9204753921301867E-2</v>
      </c>
      <c r="N327" s="388">
        <v>4.4049325235652102E-2</v>
      </c>
    </row>
    <row r="329" spans="1:14" x14ac:dyDescent="0.25">
      <c r="A329" s="248" t="s">
        <v>183</v>
      </c>
      <c r="B329" s="29"/>
      <c r="C329" s="250" t="s">
        <v>3</v>
      </c>
      <c r="D329" s="251" t="s">
        <v>4</v>
      </c>
      <c r="E329" s="251" t="s">
        <v>5</v>
      </c>
      <c r="F329" s="251" t="s">
        <v>6</v>
      </c>
      <c r="G329" s="252">
        <v>2014</v>
      </c>
      <c r="H329" s="253"/>
      <c r="I329" s="254">
        <v>2013</v>
      </c>
      <c r="J329" s="26"/>
      <c r="K329" s="377" t="s">
        <v>36</v>
      </c>
      <c r="L329" s="378" t="s">
        <v>37</v>
      </c>
      <c r="M329" s="378" t="s">
        <v>38</v>
      </c>
      <c r="N329" s="379" t="s">
        <v>39</v>
      </c>
    </row>
    <row r="330" spans="1:14" x14ac:dyDescent="0.25">
      <c r="A330" s="274"/>
      <c r="B330" s="15"/>
      <c r="C330" s="355"/>
      <c r="D330" s="356"/>
      <c r="E330" s="356"/>
      <c r="F330" s="356"/>
      <c r="G330" s="357"/>
      <c r="H330" s="390"/>
      <c r="I330" s="391"/>
      <c r="J330" s="9"/>
      <c r="K330" s="355"/>
      <c r="L330" s="361"/>
      <c r="M330" s="361"/>
      <c r="N330" s="362"/>
    </row>
    <row r="331" spans="1:14" x14ac:dyDescent="0.25">
      <c r="A331" s="274" t="s">
        <v>175</v>
      </c>
      <c r="B331" s="15"/>
      <c r="C331" s="355"/>
      <c r="D331" s="356"/>
      <c r="E331" s="356"/>
      <c r="F331" s="356"/>
      <c r="G331" s="357"/>
      <c r="H331" s="390"/>
      <c r="I331" s="391"/>
      <c r="J331" s="9"/>
      <c r="K331" s="355"/>
      <c r="L331" s="361"/>
      <c r="M331" s="361"/>
      <c r="N331" s="362"/>
    </row>
    <row r="332" spans="1:14" x14ac:dyDescent="0.25">
      <c r="A332" s="260" t="s">
        <v>197</v>
      </c>
      <c r="C332" s="381">
        <v>0</v>
      </c>
      <c r="D332" s="383">
        <v>0</v>
      </c>
      <c r="E332" s="383">
        <v>0.91751950000000004</v>
      </c>
      <c r="F332" s="383">
        <v>1.5138357600000001</v>
      </c>
      <c r="G332" s="382">
        <v>2.4313552600000001</v>
      </c>
      <c r="I332" s="295">
        <v>0</v>
      </c>
      <c r="J332" s="1"/>
      <c r="K332" s="381">
        <v>0</v>
      </c>
      <c r="L332" s="383">
        <v>0</v>
      </c>
      <c r="M332" s="383">
        <v>0.91751950000000004</v>
      </c>
      <c r="N332" s="382">
        <v>2.4313552600000001</v>
      </c>
    </row>
    <row r="333" spans="1:14" x14ac:dyDescent="0.25">
      <c r="A333" s="260" t="s">
        <v>198</v>
      </c>
      <c r="C333" s="381">
        <v>0</v>
      </c>
      <c r="D333" s="383">
        <v>0</v>
      </c>
      <c r="E333" s="383">
        <v>0.23731209999999997</v>
      </c>
      <c r="F333" s="383">
        <v>0.37709280000000017</v>
      </c>
      <c r="G333" s="382">
        <v>0.61440490000000014</v>
      </c>
      <c r="I333" s="295">
        <v>0</v>
      </c>
      <c r="J333" s="1"/>
      <c r="K333" s="381">
        <v>0</v>
      </c>
      <c r="L333" s="383">
        <v>0</v>
      </c>
      <c r="M333" s="383">
        <v>0.23731209999999997</v>
      </c>
      <c r="N333" s="382">
        <v>0.61440490000000014</v>
      </c>
    </row>
    <row r="334" spans="1:14" x14ac:dyDescent="0.25">
      <c r="A334" s="376" t="s">
        <v>128</v>
      </c>
      <c r="C334" s="384">
        <v>0</v>
      </c>
      <c r="D334" s="386">
        <v>0</v>
      </c>
      <c r="E334" s="386">
        <v>0.25864529309731288</v>
      </c>
      <c r="F334" s="386">
        <v>0.2490975639259573</v>
      </c>
      <c r="G334" s="385">
        <v>0.25270058642108933</v>
      </c>
      <c r="I334" s="387">
        <v>0</v>
      </c>
      <c r="J334" s="5"/>
      <c r="K334" s="384">
        <v>0</v>
      </c>
      <c r="L334" s="386">
        <v>0</v>
      </c>
      <c r="M334" s="386">
        <v>0.25864529309731288</v>
      </c>
      <c r="N334" s="388">
        <v>0.25270058642108933</v>
      </c>
    </row>
    <row r="336" spans="1:14" x14ac:dyDescent="0.25">
      <c r="A336" s="248" t="s">
        <v>185</v>
      </c>
      <c r="B336" s="29"/>
      <c r="C336" s="250" t="s">
        <v>3</v>
      </c>
      <c r="D336" s="251" t="s">
        <v>4</v>
      </c>
      <c r="E336" s="251" t="s">
        <v>5</v>
      </c>
      <c r="F336" s="251" t="s">
        <v>6</v>
      </c>
      <c r="G336" s="252">
        <v>2014</v>
      </c>
      <c r="H336" s="253"/>
      <c r="I336" s="254">
        <v>2013</v>
      </c>
      <c r="J336" s="26"/>
      <c r="K336" s="377" t="s">
        <v>36</v>
      </c>
      <c r="L336" s="378" t="s">
        <v>37</v>
      </c>
      <c r="M336" s="378" t="s">
        <v>38</v>
      </c>
      <c r="N336" s="379" t="s">
        <v>39</v>
      </c>
    </row>
    <row r="337" spans="1:14" x14ac:dyDescent="0.25">
      <c r="A337" s="274"/>
      <c r="B337" s="15"/>
      <c r="C337" s="355"/>
      <c r="D337" s="356"/>
      <c r="E337" s="356"/>
      <c r="F337" s="356"/>
      <c r="G337" s="357"/>
      <c r="H337" s="390"/>
      <c r="I337" s="391"/>
      <c r="J337" s="9"/>
      <c r="K337" s="355"/>
      <c r="L337" s="361"/>
      <c r="M337" s="361"/>
      <c r="N337" s="362"/>
    </row>
    <row r="338" spans="1:14" x14ac:dyDescent="0.25">
      <c r="A338" s="274" t="s">
        <v>175</v>
      </c>
      <c r="B338" s="15"/>
      <c r="C338" s="355"/>
      <c r="D338" s="356"/>
      <c r="E338" s="356"/>
      <c r="F338" s="356"/>
      <c r="G338" s="357"/>
      <c r="H338" s="390"/>
      <c r="I338" s="391"/>
      <c r="J338" s="9"/>
      <c r="K338" s="355"/>
      <c r="L338" s="361"/>
      <c r="M338" s="361"/>
      <c r="N338" s="362"/>
    </row>
    <row r="339" spans="1:14" x14ac:dyDescent="0.25">
      <c r="A339" s="260" t="s">
        <v>176</v>
      </c>
      <c r="C339" s="381">
        <v>1.0988618199999991</v>
      </c>
      <c r="D339" s="383">
        <v>0.73130910000000071</v>
      </c>
      <c r="E339" s="383">
        <v>0.73130909999999894</v>
      </c>
      <c r="F339" s="383">
        <v>0.7382394500000018</v>
      </c>
      <c r="G339" s="382">
        <v>3.2997194700000003</v>
      </c>
      <c r="I339" s="295">
        <v>4.4306948200000029</v>
      </c>
      <c r="J339" s="1"/>
      <c r="K339" s="381">
        <v>1.0988618199999991</v>
      </c>
      <c r="L339" s="383">
        <v>1.8301709199999998</v>
      </c>
      <c r="M339" s="383">
        <v>2.5614800199999985</v>
      </c>
      <c r="N339" s="382">
        <v>3.2997194700000003</v>
      </c>
    </row>
    <row r="340" spans="1:14" x14ac:dyDescent="0.25">
      <c r="A340" s="260" t="s">
        <v>42</v>
      </c>
      <c r="C340" s="381">
        <v>-1.6242736800000008</v>
      </c>
      <c r="D340" s="383">
        <v>-1.7787020899999959</v>
      </c>
      <c r="E340" s="383">
        <v>-1.6723042200000005</v>
      </c>
      <c r="F340" s="383">
        <v>-1.6729973499999993</v>
      </c>
      <c r="G340" s="382">
        <v>-6.748277339999996</v>
      </c>
      <c r="I340" s="295">
        <v>-6.741210416000003</v>
      </c>
      <c r="J340" s="1"/>
      <c r="K340" s="381">
        <v>-1.6242736800000008</v>
      </c>
      <c r="L340" s="383">
        <v>-3.4029757699999963</v>
      </c>
      <c r="M340" s="383">
        <v>-5.0752799899999967</v>
      </c>
      <c r="N340" s="382">
        <v>-6.748277339999996</v>
      </c>
    </row>
    <row r="341" spans="1:14" x14ac:dyDescent="0.25">
      <c r="A341" s="376" t="s">
        <v>128</v>
      </c>
      <c r="C341" s="384">
        <v>-1.478141883207847</v>
      </c>
      <c r="D341" s="386">
        <v>-2.4322165415417287</v>
      </c>
      <c r="E341" s="386">
        <v>-2.2867269394022349</v>
      </c>
      <c r="F341" s="386">
        <v>-2.2661987922753184</v>
      </c>
      <c r="G341" s="385">
        <v>-2.045106379906894</v>
      </c>
      <c r="I341" s="387">
        <v>-1.5214792915933666</v>
      </c>
      <c r="J341" s="5"/>
      <c r="K341" s="384">
        <v>-1.478141883207847</v>
      </c>
      <c r="L341" s="386">
        <v>-1.8593759374124448</v>
      </c>
      <c r="M341" s="386">
        <v>-1.9813857419820904</v>
      </c>
      <c r="N341" s="388">
        <v>-2.045106379906894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3"/>
  <sheetViews>
    <sheetView showGridLines="0" zoomScale="70" zoomScaleNormal="70" workbookViewId="0"/>
  </sheetViews>
  <sheetFormatPr defaultColWidth="9.140625" defaultRowHeight="15" x14ac:dyDescent="0.25"/>
  <cols>
    <col min="1" max="1" width="68.28515625" style="476" bestFit="1" customWidth="1"/>
    <col min="2" max="2" width="13" style="498" customWidth="1"/>
    <col min="3" max="3" width="16" style="476" customWidth="1"/>
    <col min="4" max="4" width="17.140625" style="476" customWidth="1"/>
    <col min="5" max="6" width="16.7109375" style="476" customWidth="1"/>
    <col min="7" max="7" width="10.28515625" style="476" customWidth="1"/>
    <col min="8" max="8" width="1.140625" style="499" customWidth="1"/>
    <col min="9" max="9" width="16.7109375" style="476" customWidth="1"/>
    <col min="10" max="10" width="7.7109375" style="462" customWidth="1"/>
    <col min="11" max="11" width="1.140625" style="462" customWidth="1"/>
    <col min="12" max="12" width="13" style="476" customWidth="1"/>
    <col min="13" max="15" width="12.85546875" style="476" customWidth="1"/>
    <col min="16" max="16" width="1.140625" style="501" customWidth="1"/>
    <col min="17" max="22" width="9.140625" style="461"/>
    <col min="23" max="16384" width="9.140625" style="460"/>
  </cols>
  <sheetData>
    <row r="1" spans="1:22" s="455" customFormat="1" x14ac:dyDescent="0.25">
      <c r="A1" s="449" t="s">
        <v>0</v>
      </c>
      <c r="B1" s="498"/>
      <c r="C1" s="476"/>
      <c r="D1" s="476"/>
      <c r="E1" s="476"/>
      <c r="F1" s="476"/>
      <c r="G1" s="476"/>
      <c r="H1" s="499"/>
      <c r="I1" s="462"/>
      <c r="J1" s="462"/>
      <c r="K1" s="462"/>
      <c r="L1" s="462"/>
      <c r="M1" s="500"/>
      <c r="N1" s="500"/>
      <c r="O1" s="500"/>
      <c r="P1" s="501"/>
      <c r="Q1" s="501"/>
      <c r="R1" s="501"/>
      <c r="S1" s="501"/>
      <c r="T1" s="501"/>
      <c r="U1" s="501"/>
      <c r="V1" s="501"/>
    </row>
    <row r="2" spans="1:22" s="455" customFormat="1" x14ac:dyDescent="0.25">
      <c r="A2" s="655" t="s">
        <v>1</v>
      </c>
      <c r="B2" s="498"/>
      <c r="C2" s="476"/>
      <c r="D2" s="476"/>
      <c r="E2" s="476"/>
      <c r="F2" s="476"/>
      <c r="G2" s="476"/>
      <c r="H2" s="499"/>
      <c r="I2" s="476"/>
      <c r="J2" s="456"/>
      <c r="K2" s="462"/>
      <c r="L2" s="462"/>
      <c r="M2" s="462"/>
      <c r="N2" s="462"/>
      <c r="O2" s="462"/>
      <c r="P2" s="501"/>
      <c r="Q2" s="501"/>
      <c r="R2" s="501"/>
      <c r="S2" s="501"/>
      <c r="T2" s="501"/>
      <c r="U2" s="501"/>
      <c r="V2" s="501"/>
    </row>
    <row r="3" spans="1:22" s="455" customFormat="1" x14ac:dyDescent="0.25">
      <c r="A3" s="656" t="s">
        <v>2</v>
      </c>
      <c r="B3" s="502"/>
      <c r="C3" s="589" t="s">
        <v>3</v>
      </c>
      <c r="D3" s="590" t="s">
        <v>4</v>
      </c>
      <c r="E3" s="590" t="s">
        <v>5</v>
      </c>
      <c r="F3" s="591" t="s">
        <v>6</v>
      </c>
      <c r="G3" s="476"/>
      <c r="H3" s="503"/>
      <c r="I3" s="254">
        <v>2014</v>
      </c>
      <c r="J3" s="461"/>
      <c r="K3" s="461"/>
      <c r="L3" s="461"/>
      <c r="M3" s="461"/>
      <c r="N3" s="461"/>
      <c r="O3" s="461"/>
      <c r="P3" s="501"/>
      <c r="Q3" s="501"/>
      <c r="R3" s="501"/>
      <c r="S3" s="501"/>
      <c r="T3" s="501"/>
      <c r="U3" s="501"/>
      <c r="V3" s="501"/>
    </row>
    <row r="4" spans="1:22" s="455" customFormat="1" x14ac:dyDescent="0.25">
      <c r="A4" s="450" t="s">
        <v>7</v>
      </c>
      <c r="B4" s="504"/>
      <c r="C4" s="633">
        <v>1478.9180000000001</v>
      </c>
      <c r="D4" s="634">
        <v>2099.7320144054538</v>
      </c>
      <c r="E4" s="634">
        <v>2203.5814485131536</v>
      </c>
      <c r="F4" s="635">
        <v>1188.704</v>
      </c>
      <c r="G4" s="541"/>
      <c r="H4" s="541"/>
      <c r="I4" s="636">
        <v>1177.5771234544507</v>
      </c>
      <c r="J4" s="541"/>
      <c r="K4" s="461"/>
      <c r="L4" s="461"/>
      <c r="M4" s="461"/>
      <c r="N4" s="461"/>
      <c r="O4" s="461"/>
      <c r="P4" s="501"/>
      <c r="Q4" s="501"/>
      <c r="R4" s="501"/>
      <c r="S4" s="501"/>
      <c r="T4" s="501"/>
      <c r="U4" s="501"/>
      <c r="V4" s="501"/>
    </row>
    <row r="5" spans="1:22" s="455" customFormat="1" x14ac:dyDescent="0.25">
      <c r="A5" s="450" t="s">
        <v>8</v>
      </c>
      <c r="B5" s="504"/>
      <c r="C5" s="637">
        <v>1368.5809999999999</v>
      </c>
      <c r="D5" s="638">
        <v>1529.7881484165184</v>
      </c>
      <c r="E5" s="638">
        <v>1587.6782006425728</v>
      </c>
      <c r="F5" s="703">
        <v>1649.624</v>
      </c>
      <c r="G5" s="541"/>
      <c r="H5" s="541"/>
      <c r="I5" s="636">
        <v>1308.9542717037211</v>
      </c>
      <c r="J5" s="541"/>
      <c r="K5" s="461"/>
      <c r="L5" s="461"/>
      <c r="M5" s="461"/>
      <c r="N5" s="461"/>
      <c r="O5" s="461"/>
      <c r="P5" s="501"/>
      <c r="Q5" s="501"/>
      <c r="R5" s="501"/>
      <c r="S5" s="501"/>
      <c r="T5" s="501"/>
      <c r="U5" s="501"/>
      <c r="V5" s="501"/>
    </row>
    <row r="6" spans="1:22" s="455" customFormat="1" x14ac:dyDescent="0.25">
      <c r="A6" s="450" t="s">
        <v>9</v>
      </c>
      <c r="B6" s="504"/>
      <c r="C6" s="637">
        <v>2695.252</v>
      </c>
      <c r="D6" s="638">
        <v>2551.0090740154355</v>
      </c>
      <c r="E6" s="638">
        <v>2352.8555214105363</v>
      </c>
      <c r="F6" s="639">
        <v>2950.9810000000002</v>
      </c>
      <c r="G6" s="541"/>
      <c r="H6" s="541"/>
      <c r="I6" s="636">
        <v>2345.7085344537359</v>
      </c>
      <c r="J6" s="541"/>
      <c r="K6" s="461"/>
      <c r="L6" s="461"/>
      <c r="M6" s="461"/>
      <c r="N6" s="461"/>
      <c r="O6" s="461"/>
      <c r="P6" s="501"/>
      <c r="Q6" s="501"/>
      <c r="R6" s="501"/>
      <c r="S6" s="501"/>
      <c r="T6" s="501"/>
      <c r="U6" s="501"/>
      <c r="V6" s="501"/>
    </row>
    <row r="7" spans="1:22" s="455" customFormat="1" x14ac:dyDescent="0.25">
      <c r="A7" s="450" t="s">
        <v>10</v>
      </c>
      <c r="B7" s="504"/>
      <c r="C7" s="637">
        <v>313.14400000000001</v>
      </c>
      <c r="D7" s="638">
        <v>347.00604206659665</v>
      </c>
      <c r="E7" s="638">
        <v>347.89364209979664</v>
      </c>
      <c r="F7" s="639">
        <v>329.17500000000001</v>
      </c>
      <c r="G7" s="541"/>
      <c r="H7" s="541"/>
      <c r="I7" s="636">
        <v>313.14365700000002</v>
      </c>
      <c r="J7" s="541"/>
      <c r="K7" s="461"/>
      <c r="L7" s="461"/>
      <c r="M7" s="461"/>
      <c r="N7" s="461"/>
      <c r="O7" s="461"/>
      <c r="P7" s="501"/>
      <c r="Q7" s="501"/>
      <c r="R7" s="501"/>
      <c r="S7" s="501"/>
      <c r="T7" s="501"/>
      <c r="U7" s="501"/>
      <c r="V7" s="501"/>
    </row>
    <row r="8" spans="1:22" s="455" customFormat="1" x14ac:dyDescent="0.25">
      <c r="A8" s="450" t="s">
        <v>11</v>
      </c>
      <c r="B8" s="504"/>
      <c r="C8" s="637">
        <v>749.38800000000003</v>
      </c>
      <c r="D8" s="638">
        <v>870.31505902744607</v>
      </c>
      <c r="E8" s="638">
        <v>830.5578899685795</v>
      </c>
      <c r="F8" s="639">
        <v>1155.712</v>
      </c>
      <c r="G8" s="541"/>
      <c r="H8" s="541"/>
      <c r="I8" s="636">
        <v>833.3161390146754</v>
      </c>
      <c r="J8" s="541"/>
      <c r="K8" s="461"/>
      <c r="L8" s="461"/>
      <c r="M8" s="461"/>
      <c r="N8" s="461"/>
      <c r="O8" s="461"/>
      <c r="P8" s="501"/>
      <c r="Q8" s="501"/>
      <c r="R8" s="501"/>
      <c r="S8" s="501"/>
      <c r="T8" s="501"/>
      <c r="U8" s="501"/>
      <c r="V8" s="501"/>
    </row>
    <row r="9" spans="1:22" s="455" customFormat="1" x14ac:dyDescent="0.25">
      <c r="A9" s="451" t="s">
        <v>12</v>
      </c>
      <c r="B9" s="504"/>
      <c r="C9" s="640">
        <v>6605.2830000000004</v>
      </c>
      <c r="D9" s="641">
        <v>7397.8503379314507</v>
      </c>
      <c r="E9" s="641">
        <v>7322.56670263464</v>
      </c>
      <c r="F9" s="642">
        <v>7274.1959999999999</v>
      </c>
      <c r="G9" s="541"/>
      <c r="H9" s="541"/>
      <c r="I9" s="643">
        <v>5978.6997256265822</v>
      </c>
      <c r="J9" s="541"/>
      <c r="K9" s="461"/>
      <c r="L9" s="461"/>
      <c r="M9" s="461"/>
      <c r="N9" s="461"/>
      <c r="O9" s="461"/>
      <c r="P9" s="501"/>
      <c r="Q9" s="501"/>
      <c r="R9" s="501"/>
      <c r="S9" s="501"/>
      <c r="T9" s="501"/>
      <c r="U9" s="501"/>
      <c r="V9" s="501"/>
    </row>
    <row r="10" spans="1:22" s="455" customFormat="1" x14ac:dyDescent="0.25">
      <c r="A10" s="450"/>
      <c r="B10" s="504"/>
      <c r="C10" s="637"/>
      <c r="D10" s="638"/>
      <c r="E10" s="638"/>
      <c r="F10" s="639"/>
      <c r="G10" s="541"/>
      <c r="H10" s="541"/>
      <c r="I10" s="636"/>
      <c r="J10" s="541"/>
      <c r="K10" s="461"/>
      <c r="L10" s="461"/>
      <c r="M10" s="461"/>
      <c r="N10" s="461"/>
      <c r="O10" s="461"/>
      <c r="P10" s="501"/>
      <c r="Q10" s="501"/>
      <c r="R10" s="501"/>
      <c r="S10" s="501"/>
      <c r="T10" s="501"/>
      <c r="U10" s="501"/>
      <c r="V10" s="501"/>
    </row>
    <row r="11" spans="1:22" s="455" customFormat="1" x14ac:dyDescent="0.25">
      <c r="A11" s="450" t="s">
        <v>13</v>
      </c>
      <c r="B11" s="504"/>
      <c r="C11" s="637">
        <v>1864.2944451400003</v>
      </c>
      <c r="D11" s="638">
        <v>1885.5506245916986</v>
      </c>
      <c r="E11" s="638">
        <v>1935.5017819746936</v>
      </c>
      <c r="F11" s="639">
        <v>2044.5846325300001</v>
      </c>
      <c r="G11" s="541"/>
      <c r="H11" s="541"/>
      <c r="I11" s="636">
        <v>1829.1560816944918</v>
      </c>
      <c r="J11" s="541"/>
      <c r="K11" s="461"/>
      <c r="L11" s="461"/>
      <c r="M11" s="461"/>
      <c r="N11" s="461"/>
      <c r="O11" s="461"/>
      <c r="P11" s="501"/>
      <c r="Q11" s="501"/>
      <c r="R11" s="501"/>
      <c r="S11" s="501"/>
      <c r="T11" s="501"/>
      <c r="U11" s="501"/>
      <c r="V11" s="501"/>
    </row>
    <row r="12" spans="1:22" s="455" customFormat="1" x14ac:dyDescent="0.25">
      <c r="A12" s="450" t="s">
        <v>14</v>
      </c>
      <c r="B12" s="504"/>
      <c r="C12" s="637">
        <v>289.07</v>
      </c>
      <c r="D12" s="638">
        <v>288.77030765310002</v>
      </c>
      <c r="E12" s="638">
        <v>291.15735059310003</v>
      </c>
      <c r="F12" s="639">
        <v>293.07799999999997</v>
      </c>
      <c r="G12" s="541"/>
      <c r="H12" s="541"/>
      <c r="I12" s="636">
        <v>282.45625177310001</v>
      </c>
      <c r="J12" s="541"/>
      <c r="K12" s="461"/>
      <c r="L12" s="461"/>
      <c r="M12" s="461"/>
      <c r="N12" s="461"/>
      <c r="O12" s="461"/>
      <c r="P12" s="501"/>
      <c r="Q12" s="501"/>
      <c r="R12" s="501"/>
      <c r="S12" s="501"/>
      <c r="T12" s="501"/>
      <c r="U12" s="501"/>
      <c r="V12" s="501"/>
    </row>
    <row r="13" spans="1:22" s="455" customFormat="1" x14ac:dyDescent="0.25">
      <c r="A13" s="450" t="s">
        <v>15</v>
      </c>
      <c r="B13" s="504"/>
      <c r="C13" s="637">
        <v>1313.7955548599998</v>
      </c>
      <c r="D13" s="638">
        <v>1315.37510604</v>
      </c>
      <c r="E13" s="638">
        <v>1382.2374705100001</v>
      </c>
      <c r="F13" s="639">
        <v>1615.7713674700001</v>
      </c>
      <c r="G13" s="541"/>
      <c r="H13" s="541"/>
      <c r="I13" s="636">
        <v>1159.6879102099999</v>
      </c>
      <c r="J13" s="541"/>
      <c r="K13" s="461"/>
      <c r="L13" s="461"/>
      <c r="M13" s="461"/>
      <c r="N13" s="461"/>
      <c r="O13" s="461"/>
      <c r="P13" s="501"/>
      <c r="Q13" s="501"/>
      <c r="R13" s="501"/>
      <c r="S13" s="501"/>
      <c r="T13" s="501"/>
      <c r="U13" s="501"/>
      <c r="V13" s="501"/>
    </row>
    <row r="14" spans="1:22" s="455" customFormat="1" x14ac:dyDescent="0.25">
      <c r="A14" s="450" t="s">
        <v>16</v>
      </c>
      <c r="B14" s="504"/>
      <c r="C14" s="637">
        <v>0.60599999999999998</v>
      </c>
      <c r="D14" s="638">
        <v>4.1713031999999881</v>
      </c>
      <c r="E14" s="638">
        <v>91.511578599999993</v>
      </c>
      <c r="F14" s="639">
        <v>91.512</v>
      </c>
      <c r="G14" s="541"/>
      <c r="H14" s="541"/>
      <c r="I14" s="636">
        <v>0.60639399999999999</v>
      </c>
      <c r="J14" s="541"/>
      <c r="K14" s="461"/>
      <c r="L14" s="461"/>
      <c r="M14" s="461"/>
      <c r="N14" s="461"/>
      <c r="O14" s="461"/>
      <c r="P14" s="501"/>
      <c r="Q14" s="501"/>
      <c r="R14" s="501"/>
      <c r="S14" s="501"/>
      <c r="T14" s="501"/>
      <c r="U14" s="501"/>
      <c r="V14" s="501"/>
    </row>
    <row r="15" spans="1:22" s="455" customFormat="1" x14ac:dyDescent="0.25">
      <c r="A15" s="450" t="s">
        <v>17</v>
      </c>
      <c r="B15" s="504"/>
      <c r="C15" s="637">
        <v>357.65499999999997</v>
      </c>
      <c r="D15" s="638">
        <v>390.77292006124861</v>
      </c>
      <c r="E15" s="638">
        <v>421.88997855382331</v>
      </c>
      <c r="F15" s="639">
        <v>479.08</v>
      </c>
      <c r="G15" s="541"/>
      <c r="H15" s="541"/>
      <c r="I15" s="636">
        <v>334.52383070761198</v>
      </c>
      <c r="J15" s="541"/>
      <c r="K15" s="461"/>
      <c r="L15" s="461"/>
      <c r="M15" s="461"/>
      <c r="N15" s="461"/>
      <c r="O15" s="461"/>
      <c r="P15" s="501"/>
      <c r="Q15" s="501"/>
      <c r="R15" s="501"/>
      <c r="S15" s="501"/>
      <c r="T15" s="501"/>
      <c r="U15" s="501"/>
      <c r="V15" s="501"/>
    </row>
    <row r="16" spans="1:22" s="455" customFormat="1" x14ac:dyDescent="0.25">
      <c r="A16" s="451" t="s">
        <v>18</v>
      </c>
      <c r="B16" s="504"/>
      <c r="C16" s="640">
        <v>3825.4210000000003</v>
      </c>
      <c r="D16" s="641">
        <v>3884.640261546047</v>
      </c>
      <c r="E16" s="641">
        <v>4122.2981602316177</v>
      </c>
      <c r="F16" s="642">
        <f>SUM(F11:F15)</f>
        <v>4524.0260000000007</v>
      </c>
      <c r="G16" s="541"/>
      <c r="H16" s="541"/>
      <c r="I16" s="643">
        <v>3606.4304683852033</v>
      </c>
      <c r="J16" s="541"/>
      <c r="K16" s="461"/>
      <c r="L16" s="461"/>
      <c r="M16" s="461"/>
      <c r="N16" s="461"/>
      <c r="O16" s="461"/>
      <c r="P16" s="501"/>
      <c r="Q16" s="501"/>
      <c r="R16" s="501"/>
      <c r="S16" s="501"/>
      <c r="T16" s="501"/>
      <c r="U16" s="501"/>
      <c r="V16" s="501"/>
    </row>
    <row r="17" spans="1:22" s="455" customFormat="1" x14ac:dyDescent="0.25">
      <c r="A17" s="450"/>
      <c r="B17" s="504"/>
      <c r="C17" s="637"/>
      <c r="D17" s="638"/>
      <c r="E17" s="638"/>
      <c r="F17" s="639"/>
      <c r="G17" s="541"/>
      <c r="H17" s="541"/>
      <c r="I17" s="636"/>
      <c r="J17" s="541"/>
      <c r="K17" s="461"/>
      <c r="L17" s="461"/>
      <c r="M17" s="461"/>
      <c r="N17" s="461"/>
      <c r="O17" s="461"/>
      <c r="P17" s="501"/>
      <c r="Q17" s="501"/>
      <c r="R17" s="501"/>
      <c r="S17" s="501"/>
      <c r="T17" s="501"/>
      <c r="U17" s="501"/>
      <c r="V17" s="501"/>
    </row>
    <row r="18" spans="1:22" s="455" customFormat="1" x14ac:dyDescent="0.25">
      <c r="A18" s="452" t="s">
        <v>19</v>
      </c>
      <c r="B18" s="504"/>
      <c r="C18" s="640">
        <v>10430.704000000002</v>
      </c>
      <c r="D18" s="641">
        <v>11282.490599477498</v>
      </c>
      <c r="E18" s="641">
        <v>11444.864862866258</v>
      </c>
      <c r="F18" s="642">
        <f>SUM(F16+F9)</f>
        <v>11798.222000000002</v>
      </c>
      <c r="G18" s="541"/>
      <c r="H18" s="541"/>
      <c r="I18" s="643">
        <v>9585.1301940117846</v>
      </c>
      <c r="J18" s="541"/>
      <c r="K18" s="461"/>
      <c r="L18" s="461"/>
      <c r="M18" s="461"/>
      <c r="N18" s="461"/>
      <c r="O18" s="461"/>
      <c r="P18" s="501"/>
      <c r="Q18" s="501"/>
      <c r="R18" s="501"/>
      <c r="S18" s="501"/>
      <c r="T18" s="501"/>
      <c r="U18" s="501"/>
      <c r="V18" s="501"/>
    </row>
    <row r="19" spans="1:22" s="455" customFormat="1" x14ac:dyDescent="0.25">
      <c r="A19" s="450"/>
      <c r="B19" s="504"/>
      <c r="C19" s="637"/>
      <c r="D19" s="638"/>
      <c r="E19" s="638"/>
      <c r="F19" s="639"/>
      <c r="G19" s="541"/>
      <c r="H19" s="541"/>
      <c r="I19" s="636"/>
      <c r="J19" s="541"/>
      <c r="K19" s="461"/>
      <c r="L19" s="461"/>
      <c r="M19" s="461"/>
      <c r="N19" s="461"/>
      <c r="O19" s="461"/>
      <c r="P19" s="501"/>
      <c r="Q19" s="501"/>
      <c r="R19" s="501"/>
      <c r="S19" s="501"/>
      <c r="T19" s="501"/>
      <c r="U19" s="501"/>
      <c r="V19" s="501"/>
    </row>
    <row r="20" spans="1:22" s="455" customFormat="1" x14ac:dyDescent="0.25">
      <c r="A20" s="450" t="s">
        <v>20</v>
      </c>
      <c r="B20" s="504"/>
      <c r="C20" s="637">
        <v>4308.6779999999999</v>
      </c>
      <c r="D20" s="638">
        <v>4352.2150788510289</v>
      </c>
      <c r="E20" s="638">
        <v>4299.0037237425176</v>
      </c>
      <c r="F20" s="639">
        <v>4334.8010000000004</v>
      </c>
      <c r="G20" s="541"/>
      <c r="H20" s="541"/>
      <c r="I20" s="636">
        <v>4144.8378366971328</v>
      </c>
      <c r="J20" s="541"/>
      <c r="K20" s="461"/>
      <c r="L20" s="461"/>
      <c r="M20" s="461"/>
      <c r="N20" s="461"/>
      <c r="O20" s="461"/>
      <c r="P20" s="501"/>
      <c r="Q20" s="501"/>
      <c r="R20" s="501"/>
      <c r="S20" s="501"/>
      <c r="T20" s="501"/>
      <c r="U20" s="501"/>
      <c r="V20" s="501"/>
    </row>
    <row r="21" spans="1:22" s="455" customFormat="1" x14ac:dyDescent="0.25">
      <c r="A21" s="450" t="s">
        <v>21</v>
      </c>
      <c r="B21" s="504"/>
      <c r="C21" s="637">
        <v>1813.1089999999999</v>
      </c>
      <c r="D21" s="638">
        <v>1724.1866181991709</v>
      </c>
      <c r="E21" s="638">
        <v>1772.5884305683253</v>
      </c>
      <c r="F21" s="639">
        <v>1796.443</v>
      </c>
      <c r="G21" s="541"/>
      <c r="H21" s="541"/>
      <c r="I21" s="636">
        <v>1298.3434578793781</v>
      </c>
      <c r="J21" s="541"/>
      <c r="K21" s="461"/>
      <c r="L21" s="461"/>
      <c r="M21" s="461"/>
      <c r="N21" s="461"/>
      <c r="O21" s="461"/>
      <c r="P21" s="501"/>
      <c r="Q21" s="501"/>
      <c r="R21" s="501"/>
      <c r="S21" s="501"/>
      <c r="T21" s="501"/>
      <c r="U21" s="501"/>
      <c r="V21" s="501"/>
    </row>
    <row r="22" spans="1:22" s="455" customFormat="1" x14ac:dyDescent="0.25">
      <c r="A22" s="450" t="s">
        <v>22</v>
      </c>
      <c r="B22" s="504"/>
      <c r="C22" s="637">
        <v>178.619</v>
      </c>
      <c r="D22" s="638">
        <v>209.79316954707423</v>
      </c>
      <c r="E22" s="638">
        <v>205.22502679887552</v>
      </c>
      <c r="F22" s="639">
        <v>202.86199999999999</v>
      </c>
      <c r="G22" s="541"/>
      <c r="H22" s="541"/>
      <c r="I22" s="636">
        <v>150.35599570942779</v>
      </c>
      <c r="J22" s="541"/>
      <c r="K22" s="461"/>
      <c r="L22" s="461"/>
      <c r="M22" s="461"/>
      <c r="N22" s="461"/>
      <c r="O22" s="461"/>
      <c r="P22" s="501"/>
      <c r="Q22" s="501"/>
      <c r="R22" s="501"/>
      <c r="S22" s="501"/>
      <c r="T22" s="501"/>
      <c r="U22" s="501"/>
      <c r="V22" s="501"/>
    </row>
    <row r="23" spans="1:22" s="455" customFormat="1" x14ac:dyDescent="0.25">
      <c r="A23" s="451" t="s">
        <v>23</v>
      </c>
      <c r="B23" s="504"/>
      <c r="C23" s="640">
        <v>6300.4059999999999</v>
      </c>
      <c r="D23" s="641">
        <v>6286.1948665972741</v>
      </c>
      <c r="E23" s="641">
        <v>6276.8171811097191</v>
      </c>
      <c r="F23" s="642">
        <v>6334.1060000000007</v>
      </c>
      <c r="G23" s="541"/>
      <c r="H23" s="541"/>
      <c r="I23" s="643">
        <v>5593.5372902859381</v>
      </c>
      <c r="J23" s="541"/>
      <c r="K23" s="461"/>
      <c r="L23" s="461"/>
      <c r="M23" s="461"/>
      <c r="N23" s="461"/>
      <c r="O23" s="461"/>
      <c r="P23" s="501"/>
      <c r="Q23" s="501"/>
      <c r="R23" s="501"/>
      <c r="S23" s="501"/>
      <c r="T23" s="501"/>
      <c r="U23" s="501"/>
      <c r="V23" s="501"/>
    </row>
    <row r="24" spans="1:22" s="455" customFormat="1" x14ac:dyDescent="0.25">
      <c r="A24" s="450"/>
      <c r="B24" s="504"/>
      <c r="C24" s="637"/>
      <c r="D24" s="638"/>
      <c r="E24" s="638"/>
      <c r="F24" s="639"/>
      <c r="G24" s="541"/>
      <c r="H24" s="541"/>
      <c r="I24" s="636"/>
      <c r="J24" s="541"/>
      <c r="K24" s="461"/>
      <c r="L24" s="461"/>
      <c r="M24" s="461"/>
      <c r="N24" s="461"/>
      <c r="O24" s="461"/>
      <c r="P24" s="501"/>
      <c r="Q24" s="501"/>
      <c r="R24" s="501"/>
      <c r="S24" s="501"/>
      <c r="T24" s="501"/>
      <c r="U24" s="501"/>
      <c r="V24" s="501"/>
    </row>
    <row r="25" spans="1:22" s="455" customFormat="1" x14ac:dyDescent="0.25">
      <c r="A25" s="450" t="s">
        <v>24</v>
      </c>
      <c r="B25" s="504"/>
      <c r="C25" s="637">
        <v>667.18799999999999</v>
      </c>
      <c r="D25" s="638">
        <v>700.50457909667693</v>
      </c>
      <c r="E25" s="638">
        <v>678.42789959329389</v>
      </c>
      <c r="F25" s="639">
        <v>898.47299999999996</v>
      </c>
      <c r="G25" s="541"/>
      <c r="H25" s="541"/>
      <c r="I25" s="636">
        <v>680.85275160288313</v>
      </c>
      <c r="J25" s="541"/>
      <c r="K25" s="461"/>
      <c r="L25" s="461"/>
      <c r="M25" s="461"/>
      <c r="N25" s="461"/>
      <c r="O25" s="461"/>
      <c r="P25" s="501"/>
      <c r="Q25" s="501"/>
      <c r="R25" s="501"/>
      <c r="S25" s="501"/>
      <c r="T25" s="501"/>
      <c r="U25" s="501"/>
      <c r="V25" s="501"/>
    </row>
    <row r="26" spans="1:22" s="455" customFormat="1" x14ac:dyDescent="0.25">
      <c r="A26" s="450" t="s">
        <v>25</v>
      </c>
      <c r="B26" s="504"/>
      <c r="C26" s="637">
        <v>565.98199999999997</v>
      </c>
      <c r="D26" s="638">
        <v>518.49983192573961</v>
      </c>
      <c r="E26" s="638">
        <v>536.63974682394257</v>
      </c>
      <c r="F26" s="639">
        <v>622.54100000000005</v>
      </c>
      <c r="G26" s="541"/>
      <c r="H26" s="541"/>
      <c r="I26" s="636">
        <v>536.81720972089943</v>
      </c>
      <c r="J26" s="541"/>
      <c r="K26" s="461"/>
      <c r="L26" s="461"/>
      <c r="M26" s="461"/>
      <c r="N26" s="461"/>
      <c r="O26" s="461"/>
      <c r="P26" s="501"/>
      <c r="Q26" s="501"/>
      <c r="R26" s="501"/>
      <c r="S26" s="501"/>
      <c r="T26" s="501"/>
      <c r="U26" s="501"/>
      <c r="V26" s="501"/>
    </row>
    <row r="27" spans="1:22" s="455" customFormat="1" x14ac:dyDescent="0.25">
      <c r="A27" s="451" t="s">
        <v>26</v>
      </c>
      <c r="B27" s="504"/>
      <c r="C27" s="640">
        <v>1233.17</v>
      </c>
      <c r="D27" s="641">
        <v>1219.0044110224167</v>
      </c>
      <c r="E27" s="641">
        <v>1215.0676464172366</v>
      </c>
      <c r="F27" s="642">
        <v>1521.0140000000001</v>
      </c>
      <c r="G27" s="541"/>
      <c r="H27" s="541"/>
      <c r="I27" s="643">
        <v>1217.6699613237824</v>
      </c>
      <c r="J27" s="541"/>
      <c r="K27" s="461"/>
      <c r="L27" s="461"/>
      <c r="M27" s="461"/>
      <c r="N27" s="461"/>
      <c r="O27" s="461"/>
      <c r="P27" s="501"/>
      <c r="Q27" s="501"/>
      <c r="R27" s="501"/>
      <c r="S27" s="501"/>
      <c r="T27" s="501"/>
      <c r="U27" s="501"/>
      <c r="V27" s="501"/>
    </row>
    <row r="28" spans="1:22" s="455" customFormat="1" x14ac:dyDescent="0.25">
      <c r="A28" s="450"/>
      <c r="B28" s="504"/>
      <c r="C28" s="637"/>
      <c r="D28" s="638"/>
      <c r="E28" s="638"/>
      <c r="F28" s="639"/>
      <c r="G28" s="541"/>
      <c r="H28" s="541"/>
      <c r="I28" s="636"/>
      <c r="J28" s="541"/>
      <c r="K28" s="461"/>
      <c r="L28" s="461"/>
      <c r="M28" s="461"/>
      <c r="N28" s="461"/>
      <c r="O28" s="461"/>
      <c r="P28" s="501"/>
      <c r="Q28" s="501"/>
      <c r="R28" s="501"/>
      <c r="S28" s="501"/>
      <c r="T28" s="501"/>
      <c r="U28" s="501"/>
      <c r="V28" s="501"/>
    </row>
    <row r="29" spans="1:22" s="455" customFormat="1" x14ac:dyDescent="0.25">
      <c r="A29" s="451" t="s">
        <v>27</v>
      </c>
      <c r="B29" s="504"/>
      <c r="C29" s="640">
        <v>668.68600000000004</v>
      </c>
      <c r="D29" s="641">
        <v>594.74537869800577</v>
      </c>
      <c r="E29" s="641">
        <v>635.80961097409977</v>
      </c>
      <c r="F29" s="642">
        <v>608.65599999999995</v>
      </c>
      <c r="G29" s="541"/>
      <c r="H29" s="541"/>
      <c r="I29" s="643">
        <v>637.78274786832219</v>
      </c>
      <c r="J29" s="541"/>
      <c r="K29" s="461"/>
      <c r="L29" s="461"/>
      <c r="M29" s="461"/>
      <c r="N29" s="461"/>
      <c r="O29" s="461"/>
      <c r="P29" s="501"/>
      <c r="Q29" s="501"/>
      <c r="R29" s="501"/>
      <c r="S29" s="501"/>
      <c r="T29" s="501"/>
      <c r="U29" s="501"/>
      <c r="V29" s="501"/>
    </row>
    <row r="30" spans="1:22" s="455" customFormat="1" x14ac:dyDescent="0.25">
      <c r="A30" s="450"/>
      <c r="B30" s="504"/>
      <c r="C30" s="637"/>
      <c r="D30" s="638"/>
      <c r="E30" s="638"/>
      <c r="F30" s="639"/>
      <c r="G30" s="541"/>
      <c r="H30" s="541"/>
      <c r="I30" s="636"/>
      <c r="J30" s="541"/>
      <c r="K30" s="461"/>
      <c r="L30" s="461"/>
      <c r="M30" s="461"/>
      <c r="N30" s="461"/>
      <c r="O30" s="461"/>
      <c r="P30" s="501"/>
      <c r="Q30" s="501"/>
      <c r="R30" s="501"/>
      <c r="S30" s="501"/>
      <c r="T30" s="501"/>
      <c r="U30" s="501"/>
      <c r="V30" s="501"/>
    </row>
    <row r="31" spans="1:22" s="455" customFormat="1" x14ac:dyDescent="0.25">
      <c r="A31" s="450" t="s">
        <v>28</v>
      </c>
      <c r="B31" s="504"/>
      <c r="C31" s="637">
        <v>135.33799999999999</v>
      </c>
      <c r="D31" s="638">
        <v>1094.0097330099998</v>
      </c>
      <c r="E31" s="638">
        <v>1094.0097330099998</v>
      </c>
      <c r="F31" s="639">
        <v>1094.01</v>
      </c>
      <c r="G31" s="541"/>
      <c r="H31" s="541"/>
      <c r="I31" s="636">
        <v>135.33754500000001</v>
      </c>
      <c r="J31" s="541"/>
      <c r="K31" s="461"/>
      <c r="L31" s="461"/>
      <c r="M31" s="461"/>
      <c r="N31" s="461"/>
      <c r="O31" s="461"/>
      <c r="P31" s="501"/>
      <c r="Q31" s="501"/>
      <c r="R31" s="501"/>
      <c r="S31" s="501"/>
      <c r="T31" s="501"/>
      <c r="U31" s="501"/>
      <c r="V31" s="501"/>
    </row>
    <row r="32" spans="1:22" s="455" customFormat="1" x14ac:dyDescent="0.25">
      <c r="A32" s="450" t="s">
        <v>29</v>
      </c>
      <c r="B32" s="504"/>
      <c r="C32" s="637">
        <v>-3.2749999999999999</v>
      </c>
      <c r="D32" s="638">
        <v>-26.506118999999998</v>
      </c>
      <c r="E32" s="638">
        <v>-26.506118999999998</v>
      </c>
      <c r="F32" s="639">
        <v>-26.506</v>
      </c>
      <c r="G32" s="541"/>
      <c r="H32" s="541"/>
      <c r="I32" s="636">
        <v>-3.2750400000000002</v>
      </c>
      <c r="J32" s="541"/>
      <c r="K32" s="461"/>
      <c r="L32" s="461"/>
      <c r="M32" s="461"/>
      <c r="N32" s="461"/>
      <c r="O32" s="461"/>
      <c r="P32" s="501"/>
      <c r="Q32" s="501"/>
      <c r="R32" s="501"/>
      <c r="S32" s="501"/>
      <c r="T32" s="501"/>
      <c r="U32" s="501"/>
      <c r="V32" s="501"/>
    </row>
    <row r="33" spans="1:22" s="455" customFormat="1" x14ac:dyDescent="0.25">
      <c r="A33" s="450" t="s">
        <v>30</v>
      </c>
      <c r="B33" s="504"/>
      <c r="C33" s="637">
        <v>277.12900000000002</v>
      </c>
      <c r="D33" s="638">
        <v>293.48296769335724</v>
      </c>
      <c r="E33" s="638">
        <v>296.57676391775078</v>
      </c>
      <c r="F33" s="639">
        <v>296.57</v>
      </c>
      <c r="G33" s="541"/>
      <c r="H33" s="541"/>
      <c r="I33" s="636">
        <v>267.26467914320091</v>
      </c>
      <c r="J33" s="541"/>
      <c r="K33" s="461"/>
      <c r="L33" s="461"/>
      <c r="M33" s="461"/>
      <c r="N33" s="461"/>
      <c r="O33" s="461"/>
      <c r="P33" s="501"/>
      <c r="Q33" s="501"/>
      <c r="R33" s="501"/>
      <c r="S33" s="501"/>
      <c r="T33" s="501"/>
      <c r="U33" s="501"/>
      <c r="V33" s="501"/>
    </row>
    <row r="34" spans="1:22" s="455" customFormat="1" x14ac:dyDescent="0.25">
      <c r="A34" s="450" t="s">
        <v>31</v>
      </c>
      <c r="B34" s="504"/>
      <c r="C34" s="637">
        <v>1126.415</v>
      </c>
      <c r="D34" s="638">
        <v>1124.1851263116023</v>
      </c>
      <c r="E34" s="638">
        <v>1156.2528743687642</v>
      </c>
      <c r="F34" s="639">
        <v>1152.989</v>
      </c>
      <c r="G34" s="541"/>
      <c r="H34" s="541"/>
      <c r="I34" s="636">
        <v>1066.7854739732213</v>
      </c>
      <c r="J34" s="541"/>
      <c r="K34" s="461"/>
      <c r="L34" s="461"/>
      <c r="M34" s="461"/>
      <c r="N34" s="461"/>
      <c r="O34" s="461"/>
      <c r="P34" s="501"/>
      <c r="Q34" s="501"/>
      <c r="R34" s="501"/>
      <c r="S34" s="501"/>
      <c r="T34" s="501"/>
      <c r="U34" s="501"/>
      <c r="V34" s="501"/>
    </row>
    <row r="35" spans="1:22" s="455" customFormat="1" x14ac:dyDescent="0.25">
      <c r="A35" s="450" t="s">
        <v>32</v>
      </c>
      <c r="B35" s="504"/>
      <c r="C35" s="637">
        <v>692.83600000000001</v>
      </c>
      <c r="D35" s="638">
        <v>697.37423514484135</v>
      </c>
      <c r="E35" s="638">
        <v>796.8371720686888</v>
      </c>
      <c r="F35" s="639">
        <v>817.38300000000004</v>
      </c>
      <c r="G35" s="541"/>
      <c r="H35" s="541"/>
      <c r="I35" s="636">
        <v>670.02753641732136</v>
      </c>
      <c r="J35" s="541"/>
      <c r="K35" s="461"/>
      <c r="L35" s="461"/>
      <c r="M35" s="461"/>
      <c r="N35" s="461"/>
      <c r="O35" s="461"/>
      <c r="P35" s="501"/>
      <c r="Q35" s="501"/>
      <c r="R35" s="501"/>
      <c r="S35" s="501"/>
      <c r="T35" s="501"/>
      <c r="U35" s="501"/>
      <c r="V35" s="501"/>
    </row>
    <row r="36" spans="1:22" s="455" customFormat="1" x14ac:dyDescent="0.25">
      <c r="A36" s="451" t="s">
        <v>33</v>
      </c>
      <c r="B36" s="504"/>
      <c r="C36" s="640">
        <v>2228.4430000000002</v>
      </c>
      <c r="D36" s="641">
        <v>3182.5459431598006</v>
      </c>
      <c r="E36" s="641">
        <v>3317.1704243652034</v>
      </c>
      <c r="F36" s="642">
        <v>3334.4459999999999</v>
      </c>
      <c r="G36" s="541"/>
      <c r="H36" s="541"/>
      <c r="I36" s="643">
        <v>2136.1401945337434</v>
      </c>
      <c r="J36" s="541"/>
      <c r="K36" s="461"/>
      <c r="L36" s="461"/>
      <c r="M36" s="461"/>
      <c r="N36" s="461"/>
      <c r="O36" s="461"/>
      <c r="P36" s="501"/>
      <c r="Q36" s="501"/>
      <c r="R36" s="501"/>
      <c r="S36" s="501"/>
      <c r="T36" s="501"/>
      <c r="U36" s="501"/>
      <c r="V36" s="501"/>
    </row>
    <row r="37" spans="1:22" s="455" customFormat="1" x14ac:dyDescent="0.25">
      <c r="A37" s="497" t="s">
        <v>34</v>
      </c>
      <c r="B37" s="504"/>
      <c r="C37" s="644">
        <v>10430.705000000002</v>
      </c>
      <c r="D37" s="645">
        <v>11282.490599477498</v>
      </c>
      <c r="E37" s="645">
        <v>11444.86486286626</v>
      </c>
      <c r="F37" s="646">
        <v>11798.222000000002</v>
      </c>
      <c r="G37" s="541"/>
      <c r="H37" s="541"/>
      <c r="I37" s="647">
        <v>9585.1301940117864</v>
      </c>
      <c r="J37" s="541"/>
      <c r="K37" s="461"/>
      <c r="L37" s="461"/>
      <c r="M37" s="461"/>
      <c r="N37" s="461"/>
      <c r="O37" s="461"/>
      <c r="P37" s="501"/>
      <c r="Q37" s="501"/>
      <c r="R37" s="501"/>
      <c r="S37" s="501"/>
      <c r="T37" s="501"/>
      <c r="U37" s="501"/>
      <c r="V37" s="501"/>
    </row>
    <row r="38" spans="1:22" x14ac:dyDescent="0.25">
      <c r="A38" s="461"/>
      <c r="B38" s="504"/>
      <c r="C38" s="461"/>
      <c r="D38" s="461"/>
      <c r="E38" s="461"/>
      <c r="F38" s="461"/>
      <c r="G38" s="461"/>
      <c r="H38" s="505"/>
      <c r="I38" s="461"/>
      <c r="J38" s="461"/>
      <c r="K38" s="461"/>
      <c r="L38" s="461"/>
      <c r="M38" s="461"/>
      <c r="N38" s="461"/>
      <c r="O38" s="461"/>
    </row>
    <row r="39" spans="1:22" x14ac:dyDescent="0.25">
      <c r="A39" s="462"/>
      <c r="C39" s="499"/>
      <c r="D39" s="499"/>
      <c r="E39" s="499"/>
      <c r="F39" s="499"/>
      <c r="G39" s="499"/>
      <c r="I39" s="462"/>
      <c r="L39" s="462"/>
      <c r="M39" s="462"/>
      <c r="N39" s="462"/>
      <c r="O39" s="462"/>
    </row>
    <row r="40" spans="1:22" x14ac:dyDescent="0.25">
      <c r="A40" s="463" t="s">
        <v>35</v>
      </c>
      <c r="B40" s="502"/>
      <c r="C40" s="457" t="s">
        <v>3</v>
      </c>
      <c r="D40" s="458" t="s">
        <v>4</v>
      </c>
      <c r="E40" s="458" t="s">
        <v>5</v>
      </c>
      <c r="F40" s="680" t="s">
        <v>6</v>
      </c>
      <c r="G40" s="464">
        <v>2015</v>
      </c>
      <c r="H40" s="503"/>
      <c r="I40" s="459">
        <v>2014</v>
      </c>
      <c r="J40" s="506"/>
      <c r="K40" s="502"/>
      <c r="L40" s="465" t="s">
        <v>36</v>
      </c>
      <c r="M40" s="466" t="s">
        <v>37</v>
      </c>
      <c r="N40" s="466" t="s">
        <v>38</v>
      </c>
      <c r="O40" s="466" t="s">
        <v>39</v>
      </c>
    </row>
    <row r="41" spans="1:22" x14ac:dyDescent="0.25">
      <c r="A41" s="467"/>
      <c r="B41" s="507"/>
      <c r="C41" s="468"/>
      <c r="D41" s="469"/>
      <c r="E41" s="469"/>
      <c r="F41" s="681"/>
      <c r="G41" s="470"/>
      <c r="I41" s="471"/>
      <c r="J41" s="453"/>
      <c r="K41" s="508"/>
      <c r="L41" s="468"/>
      <c r="M41" s="469"/>
      <c r="N41" s="469"/>
      <c r="O41" s="592"/>
    </row>
    <row r="42" spans="1:22" x14ac:dyDescent="0.25">
      <c r="A42" s="472" t="s">
        <v>40</v>
      </c>
      <c r="B42" s="507"/>
      <c r="C42" s="509">
        <v>3200.3159282603328</v>
      </c>
      <c r="D42" s="510">
        <v>3205.2466277227804</v>
      </c>
      <c r="E42" s="510">
        <v>3169.8497489415504</v>
      </c>
      <c r="F42" s="682">
        <v>2689.277150640462</v>
      </c>
      <c r="G42" s="511">
        <f>SUM(C42:F42)</f>
        <v>12264.689455565125</v>
      </c>
      <c r="I42" s="512">
        <v>12322.079096542599</v>
      </c>
      <c r="J42" s="513"/>
      <c r="K42" s="508"/>
      <c r="L42" s="509">
        <v>3200.3159282603328</v>
      </c>
      <c r="M42" s="510">
        <v>6405.5625559831133</v>
      </c>
      <c r="N42" s="510">
        <v>9575.4123049246627</v>
      </c>
      <c r="O42" s="593">
        <v>12264.689455565125</v>
      </c>
      <c r="S42" s="700"/>
    </row>
    <row r="43" spans="1:22" x14ac:dyDescent="0.25">
      <c r="A43" s="472" t="s">
        <v>41</v>
      </c>
      <c r="B43" s="507"/>
      <c r="C43" s="509">
        <v>2797.8616527741606</v>
      </c>
      <c r="D43" s="510">
        <v>2816.1641028076865</v>
      </c>
      <c r="E43" s="510">
        <v>2776.2783442887589</v>
      </c>
      <c r="F43" s="682">
        <v>2280.0237209994089</v>
      </c>
      <c r="G43" s="511">
        <f>SUM(C43:F43)</f>
        <v>10670.327820870014</v>
      </c>
      <c r="I43" s="512">
        <v>10740.41165226826</v>
      </c>
      <c r="J43" s="513"/>
      <c r="K43" s="508"/>
      <c r="L43" s="509">
        <v>2797.8616527741606</v>
      </c>
      <c r="M43" s="510">
        <v>5614.0257555818471</v>
      </c>
      <c r="N43" s="510">
        <v>8390.3040998706056</v>
      </c>
      <c r="O43" s="593">
        <v>10670.327820870014</v>
      </c>
      <c r="S43" s="700"/>
    </row>
    <row r="44" spans="1:22" x14ac:dyDescent="0.25">
      <c r="A44" s="473" t="s">
        <v>42</v>
      </c>
      <c r="B44" s="507"/>
      <c r="C44" s="514">
        <v>402.45427548617226</v>
      </c>
      <c r="D44" s="515">
        <v>389.08252491509393</v>
      </c>
      <c r="E44" s="515">
        <v>393.57140465279144</v>
      </c>
      <c r="F44" s="683">
        <v>409.25342964105312</v>
      </c>
      <c r="G44" s="516">
        <f>SUM(C44:F44)</f>
        <v>1594.3616346951108</v>
      </c>
      <c r="I44" s="517">
        <v>1581.6674442743385</v>
      </c>
      <c r="J44" s="518"/>
      <c r="K44" s="508"/>
      <c r="L44" s="514">
        <v>402.45427548617226</v>
      </c>
      <c r="M44" s="515">
        <v>791.53680040126619</v>
      </c>
      <c r="N44" s="515">
        <v>1185.1082050540572</v>
      </c>
      <c r="O44" s="516">
        <v>1594.3616346951112</v>
      </c>
      <c r="S44" s="700"/>
    </row>
    <row r="45" spans="1:22" x14ac:dyDescent="0.25">
      <c r="A45" s="474" t="s">
        <v>43</v>
      </c>
      <c r="B45" s="507"/>
      <c r="C45" s="519">
        <v>0.1257545456472928</v>
      </c>
      <c r="D45" s="520">
        <v>0.1213892627012992</v>
      </c>
      <c r="E45" s="520">
        <v>0.12416090219550927</v>
      </c>
      <c r="F45" s="684">
        <v>0.12999608677182337</v>
      </c>
      <c r="G45" s="521">
        <f>G44/G42</f>
        <v>0.12999608677182334</v>
      </c>
      <c r="I45" s="522">
        <v>0.12836043592011451</v>
      </c>
      <c r="J45" s="523"/>
      <c r="K45" s="508"/>
      <c r="L45" s="519">
        <v>0.1257545456472928</v>
      </c>
      <c r="M45" s="520">
        <v>0.12357022407999615</v>
      </c>
      <c r="N45" s="520">
        <v>0.12376576248779936</v>
      </c>
      <c r="O45" s="594">
        <v>0.12999608677182337</v>
      </c>
      <c r="S45" s="700"/>
    </row>
    <row r="46" spans="1:22" x14ac:dyDescent="0.25">
      <c r="A46" s="474"/>
      <c r="B46" s="507"/>
      <c r="C46" s="519"/>
      <c r="D46" s="520"/>
      <c r="E46" s="520"/>
      <c r="F46" s="684"/>
      <c r="G46" s="521"/>
      <c r="H46" s="524"/>
      <c r="I46" s="522"/>
      <c r="J46" s="523"/>
      <c r="K46" s="508"/>
      <c r="L46" s="519"/>
      <c r="M46" s="520"/>
      <c r="N46" s="520"/>
      <c r="O46" s="594"/>
      <c r="S46" s="700"/>
    </row>
    <row r="47" spans="1:22" x14ac:dyDescent="0.25">
      <c r="A47" s="472" t="s">
        <v>44</v>
      </c>
      <c r="B47" s="507"/>
      <c r="C47" s="654">
        <v>-113.35516472185658</v>
      </c>
      <c r="D47" s="698">
        <v>-131.36468852633004</v>
      </c>
      <c r="E47" s="685">
        <v>-128.35083131210206</v>
      </c>
      <c r="F47" s="685">
        <v>-178.87481522786976</v>
      </c>
      <c r="G47" s="511">
        <f t="shared" ref="G47:G49" si="0">SUM(C47:F47)</f>
        <v>-551.94549978815849</v>
      </c>
      <c r="H47" s="648"/>
      <c r="I47" s="651">
        <v>-439.58930058589783</v>
      </c>
      <c r="J47" s="652"/>
      <c r="K47" s="648"/>
      <c r="L47" s="649">
        <v>-113.35516472185658</v>
      </c>
      <c r="M47" s="650">
        <v>-244.71985324818664</v>
      </c>
      <c r="N47" s="650">
        <v>-373.07068456028867</v>
      </c>
      <c r="O47" s="653">
        <v>-551.94549978815849</v>
      </c>
      <c r="S47" s="700"/>
    </row>
    <row r="48" spans="1:22" x14ac:dyDescent="0.25">
      <c r="A48" s="472" t="s">
        <v>45</v>
      </c>
      <c r="B48" s="525"/>
      <c r="C48" s="654">
        <v>-76.461682155938846</v>
      </c>
      <c r="D48" s="698">
        <v>-99.376075389417466</v>
      </c>
      <c r="E48" s="685">
        <v>-98.16242671689028</v>
      </c>
      <c r="F48" s="685">
        <v>-69.662047962004635</v>
      </c>
      <c r="G48" s="511">
        <f t="shared" si="0"/>
        <v>-343.66223222425123</v>
      </c>
      <c r="H48" s="648"/>
      <c r="I48" s="651">
        <v>-272.56599050791516</v>
      </c>
      <c r="J48" s="652"/>
      <c r="K48" s="648"/>
      <c r="L48" s="649">
        <v>-76.461682155938846</v>
      </c>
      <c r="M48" s="650">
        <v>-175.83775754535631</v>
      </c>
      <c r="N48" s="650">
        <v>-274.00018426224659</v>
      </c>
      <c r="O48" s="653">
        <v>-343.66223222425123</v>
      </c>
      <c r="S48" s="700"/>
    </row>
    <row r="49" spans="1:19" x14ac:dyDescent="0.25">
      <c r="A49" s="472" t="s">
        <v>208</v>
      </c>
      <c r="B49" s="525"/>
      <c r="C49" s="649">
        <v>7.6061046912027113</v>
      </c>
      <c r="D49" s="650">
        <v>7.510780035384613</v>
      </c>
      <c r="E49" s="650">
        <v>96.608149962789483</v>
      </c>
      <c r="F49" s="686">
        <v>8.8889985373445057</v>
      </c>
      <c r="G49" s="511">
        <f t="shared" si="0"/>
        <v>120.61403322672132</v>
      </c>
      <c r="H49" s="648"/>
      <c r="I49" s="651">
        <v>55.719244066939076</v>
      </c>
      <c r="J49" s="652"/>
      <c r="K49" s="648"/>
      <c r="L49" s="649">
        <v>7.6061046912027113</v>
      </c>
      <c r="M49" s="650">
        <v>15.11688472658733</v>
      </c>
      <c r="N49" s="650">
        <v>111.72503468937681</v>
      </c>
      <c r="O49" s="653">
        <v>120.61403322672132</v>
      </c>
      <c r="S49" s="700"/>
    </row>
    <row r="50" spans="1:19" x14ac:dyDescent="0.25">
      <c r="A50" s="473" t="s">
        <v>47</v>
      </c>
      <c r="B50" s="507"/>
      <c r="C50" s="526">
        <v>220.24353329957955</v>
      </c>
      <c r="D50" s="527">
        <v>165.85254103473105</v>
      </c>
      <c r="E50" s="527">
        <v>263.66629658658906</v>
      </c>
      <c r="F50" s="687">
        <v>169.60556498852321</v>
      </c>
      <c r="G50" s="516">
        <f>SUM(C50:F50)</f>
        <v>819.36793590942284</v>
      </c>
      <c r="I50" s="529">
        <v>925.23139724746454</v>
      </c>
      <c r="J50" s="530"/>
      <c r="K50" s="508"/>
      <c r="L50" s="526">
        <v>220.24353329957955</v>
      </c>
      <c r="M50" s="527">
        <v>386.09607433431057</v>
      </c>
      <c r="N50" s="527">
        <v>649.76237092089877</v>
      </c>
      <c r="O50" s="528">
        <v>819.36793590942273</v>
      </c>
      <c r="S50" s="700"/>
    </row>
    <row r="51" spans="1:19" x14ac:dyDescent="0.25">
      <c r="A51" s="474" t="s">
        <v>48</v>
      </c>
      <c r="B51" s="507"/>
      <c r="C51" s="519">
        <v>6.8819309792112385E-2</v>
      </c>
      <c r="D51" s="520">
        <v>5.1744080970319489E-2</v>
      </c>
      <c r="E51" s="520">
        <v>5.6000000000000001E-2</v>
      </c>
      <c r="F51" s="684"/>
      <c r="G51" s="521">
        <f>G50/G42</f>
        <v>6.6807067466158568E-2</v>
      </c>
      <c r="I51" s="522">
        <v>7.5087279508461474E-2</v>
      </c>
      <c r="J51" s="523"/>
      <c r="K51" s="508"/>
      <c r="L51" s="519">
        <v>6.8819309792112385E-2</v>
      </c>
      <c r="M51" s="520">
        <v>6.0275123528951827E-2</v>
      </c>
      <c r="N51" s="520">
        <v>6.785737785794603E-2</v>
      </c>
      <c r="O51" s="594">
        <v>6.6807067466158554E-2</v>
      </c>
      <c r="S51" s="700"/>
    </row>
    <row r="52" spans="1:19" x14ac:dyDescent="0.25">
      <c r="A52" s="474"/>
      <c r="B52" s="507"/>
      <c r="C52" s="519"/>
      <c r="D52" s="520"/>
      <c r="E52" s="520"/>
      <c r="F52" s="684"/>
      <c r="G52" s="521"/>
      <c r="I52" s="522"/>
      <c r="J52" s="523"/>
      <c r="K52" s="508"/>
      <c r="L52" s="519"/>
      <c r="M52" s="520"/>
      <c r="N52" s="520"/>
      <c r="O52" s="594"/>
      <c r="S52" s="700"/>
    </row>
    <row r="53" spans="1:19" x14ac:dyDescent="0.25">
      <c r="A53" s="472" t="s">
        <v>49</v>
      </c>
      <c r="B53" s="507"/>
      <c r="C53" s="649">
        <v>-4.6291598678318859</v>
      </c>
      <c r="D53" s="650">
        <v>-8.2637094082483564</v>
      </c>
      <c r="E53" s="650">
        <v>-16.850018601213105</v>
      </c>
      <c r="F53" s="686">
        <v>-39.459011168237467</v>
      </c>
      <c r="G53" s="511">
        <f t="shared" ref="G53:G55" si="1">SUM(C53:F53)</f>
        <v>-69.201899045530809</v>
      </c>
      <c r="H53" s="648"/>
      <c r="I53" s="651">
        <v>-67.796318007127397</v>
      </c>
      <c r="J53" s="652"/>
      <c r="K53" s="648"/>
      <c r="L53" s="649">
        <v>-4.6291598678318859</v>
      </c>
      <c r="M53" s="650">
        <v>-12.892869276080241</v>
      </c>
      <c r="N53" s="650">
        <v>-29.742887877293345</v>
      </c>
      <c r="O53" s="653">
        <v>-69.201899045530809</v>
      </c>
      <c r="S53" s="700"/>
    </row>
    <row r="54" spans="1:19" x14ac:dyDescent="0.25">
      <c r="A54" s="472" t="s">
        <v>210</v>
      </c>
      <c r="B54" s="507"/>
      <c r="C54" s="509"/>
      <c r="D54" s="510"/>
      <c r="E54" s="510">
        <v>87.3</v>
      </c>
      <c r="F54" s="682"/>
      <c r="G54" s="511">
        <f t="shared" si="1"/>
        <v>87.3</v>
      </c>
      <c r="I54" s="512"/>
      <c r="J54" s="513"/>
      <c r="K54" s="508"/>
      <c r="L54" s="509"/>
      <c r="M54" s="510"/>
      <c r="N54" s="510"/>
      <c r="O54" s="593"/>
      <c r="S54" s="700"/>
    </row>
    <row r="55" spans="1:19" x14ac:dyDescent="0.25">
      <c r="A55" s="473" t="s">
        <v>187</v>
      </c>
      <c r="B55" s="507"/>
      <c r="C55" s="526">
        <v>274.12240364167138</v>
      </c>
      <c r="D55" s="527">
        <v>219.27147107487059</v>
      </c>
      <c r="E55" s="527">
        <v>312.71293419769415</v>
      </c>
      <c r="F55" s="687">
        <v>198.89196988882512</v>
      </c>
      <c r="G55" s="516">
        <f t="shared" si="1"/>
        <v>1004.9987788030612</v>
      </c>
      <c r="H55" s="537"/>
      <c r="I55" s="529">
        <v>1057.1083464153699</v>
      </c>
      <c r="J55" s="530"/>
      <c r="K55" s="508"/>
      <c r="L55" s="526">
        <v>274.12240364167138</v>
      </c>
      <c r="M55" s="527">
        <v>493.39387471654192</v>
      </c>
      <c r="N55" s="527">
        <v>806.10680891423567</v>
      </c>
      <c r="O55" s="528">
        <v>1004.9987788030616</v>
      </c>
      <c r="S55" s="700"/>
    </row>
    <row r="56" spans="1:19" x14ac:dyDescent="0.25">
      <c r="A56" s="474" t="s">
        <v>188</v>
      </c>
      <c r="B56" s="507"/>
      <c r="C56" s="519">
        <v>8.5654794647315402E-2</v>
      </c>
      <c r="D56" s="520">
        <v>6.8410171366643194E-2</v>
      </c>
      <c r="E56" s="520">
        <v>9.8652289214059011E-2</v>
      </c>
      <c r="F56" s="684">
        <v>8.194245622314078E-2</v>
      </c>
      <c r="G56" s="521">
        <f>G55/G42</f>
        <v>8.1942456223140753E-2</v>
      </c>
      <c r="I56" s="522">
        <v>8.5789771201191162E-2</v>
      </c>
      <c r="J56" s="523"/>
      <c r="K56" s="508"/>
      <c r="L56" s="519">
        <v>8.5654794647315402E-2</v>
      </c>
      <c r="M56" s="520">
        <v>7.7025845958788988E-2</v>
      </c>
      <c r="N56" s="520">
        <v>8.4185075612843593E-2</v>
      </c>
      <c r="O56" s="594">
        <v>8.194245622314078E-2</v>
      </c>
      <c r="S56" s="700"/>
    </row>
    <row r="57" spans="1:19" x14ac:dyDescent="0.25">
      <c r="A57" s="472"/>
      <c r="B57" s="507"/>
      <c r="C57" s="531"/>
      <c r="D57" s="532"/>
      <c r="E57" s="532"/>
      <c r="F57" s="688"/>
      <c r="G57" s="533"/>
      <c r="H57" s="534"/>
      <c r="I57" s="535"/>
      <c r="J57" s="536"/>
      <c r="K57" s="508"/>
      <c r="L57" s="531"/>
      <c r="M57" s="532"/>
      <c r="N57" s="532"/>
      <c r="O57" s="595"/>
      <c r="S57" s="700"/>
    </row>
    <row r="58" spans="1:19" x14ac:dyDescent="0.25">
      <c r="A58" s="472" t="s">
        <v>189</v>
      </c>
      <c r="B58" s="525"/>
      <c r="C58" s="649">
        <v>-58.50803020992371</v>
      </c>
      <c r="D58" s="650">
        <v>-61.682639448387896</v>
      </c>
      <c r="E58" s="650">
        <v>-65.896656212318646</v>
      </c>
      <c r="F58" s="686">
        <v>-68.745416068539356</v>
      </c>
      <c r="G58" s="511">
        <f t="shared" ref="G58" si="2">SUM(C58:F58)</f>
        <v>-254.83274193916961</v>
      </c>
      <c r="H58" s="648"/>
      <c r="I58" s="651">
        <v>-199.67326717503261</v>
      </c>
      <c r="J58" s="652"/>
      <c r="K58" s="648"/>
      <c r="L58" s="649">
        <v>-58.50803020992371</v>
      </c>
      <c r="M58" s="650">
        <v>-120.19066965831161</v>
      </c>
      <c r="N58" s="650">
        <v>-186.08732587063025</v>
      </c>
      <c r="O58" s="653">
        <v>-254.83274193916961</v>
      </c>
      <c r="S58" s="700"/>
    </row>
    <row r="59" spans="1:19" x14ac:dyDescent="0.25">
      <c r="A59" s="474"/>
      <c r="B59" s="507"/>
      <c r="C59" s="519"/>
      <c r="D59" s="520"/>
      <c r="E59" s="520"/>
      <c r="F59" s="684"/>
      <c r="G59" s="521"/>
      <c r="I59" s="522"/>
      <c r="J59" s="523"/>
      <c r="K59" s="508"/>
      <c r="L59" s="519"/>
      <c r="M59" s="520"/>
      <c r="N59" s="520"/>
      <c r="O59" s="594"/>
      <c r="S59" s="700"/>
    </row>
    <row r="60" spans="1:19" x14ac:dyDescent="0.25">
      <c r="A60" s="473" t="s">
        <v>50</v>
      </c>
      <c r="B60" s="507"/>
      <c r="C60" s="526">
        <v>215.61437343174768</v>
      </c>
      <c r="D60" s="527">
        <v>157.58883162648269</v>
      </c>
      <c r="E60" s="527">
        <v>246.81627798537551</v>
      </c>
      <c r="F60" s="687">
        <v>130.14655382028576</v>
      </c>
      <c r="G60" s="516">
        <f t="shared" ref="G60" si="3">SUM(C60:F60)</f>
        <v>750.16603686389158</v>
      </c>
      <c r="I60" s="529">
        <v>857.43507924033713</v>
      </c>
      <c r="J60" s="530"/>
      <c r="K60" s="508"/>
      <c r="L60" s="526">
        <v>215.61437343174768</v>
      </c>
      <c r="M60" s="527">
        <v>373.20320505823031</v>
      </c>
      <c r="N60" s="527">
        <v>620.01948304360542</v>
      </c>
      <c r="O60" s="528">
        <v>750.16603686389192</v>
      </c>
      <c r="S60" s="700"/>
    </row>
    <row r="61" spans="1:19" x14ac:dyDescent="0.25">
      <c r="A61" s="472" t="s">
        <v>51</v>
      </c>
      <c r="B61" s="507"/>
      <c r="C61" s="531">
        <v>6.7372840139865192E-2</v>
      </c>
      <c r="D61" s="532">
        <v>4.9165898893229393E-2</v>
      </c>
      <c r="E61" s="532">
        <v>7.7863715170660791E-2</v>
      </c>
      <c r="F61" s="688">
        <v>4.8394622989784017E-2</v>
      </c>
      <c r="G61" s="533">
        <f>G60/G42</f>
        <v>6.1164698835770553E-2</v>
      </c>
      <c r="I61" s="535">
        <v>6.9585260127158349E-2</v>
      </c>
      <c r="J61" s="536"/>
      <c r="K61" s="508"/>
      <c r="L61" s="531">
        <v>6.7372840139865192E-2</v>
      </c>
      <c r="M61" s="532">
        <v>5.8262362094901404E-2</v>
      </c>
      <c r="N61" s="532">
        <v>6.4751204783602648E-2</v>
      </c>
      <c r="O61" s="595">
        <v>6.1164698835770581E-2</v>
      </c>
      <c r="S61" s="700"/>
    </row>
    <row r="62" spans="1:19" x14ac:dyDescent="0.25">
      <c r="A62" s="472"/>
      <c r="B62" s="507"/>
      <c r="C62" s="531"/>
      <c r="D62" s="532"/>
      <c r="E62" s="532"/>
      <c r="F62" s="688"/>
      <c r="G62" s="533"/>
      <c r="I62" s="535"/>
      <c r="J62" s="536"/>
      <c r="K62" s="508"/>
      <c r="L62" s="531"/>
      <c r="M62" s="532"/>
      <c r="N62" s="532"/>
      <c r="O62" s="595"/>
      <c r="S62" s="700"/>
    </row>
    <row r="63" spans="1:19" x14ac:dyDescent="0.25">
      <c r="A63" s="472" t="s">
        <v>52</v>
      </c>
      <c r="B63" s="525"/>
      <c r="C63" s="649">
        <v>-57.808615704669961</v>
      </c>
      <c r="D63" s="650">
        <v>-17.380478494550744</v>
      </c>
      <c r="E63" s="650">
        <v>-40.007664226913334</v>
      </c>
      <c r="F63" s="686">
        <v>-60.24317932142975</v>
      </c>
      <c r="G63" s="511">
        <f t="shared" ref="G63:G65" si="4">SUM(C63:F63)</f>
        <v>-175.43993774756379</v>
      </c>
      <c r="H63" s="648"/>
      <c r="I63" s="651">
        <v>-157.14459901128942</v>
      </c>
      <c r="J63" s="652"/>
      <c r="K63" s="648"/>
      <c r="L63" s="649">
        <v>-57.808615704669961</v>
      </c>
      <c r="M63" s="650">
        <v>-75.189094199220705</v>
      </c>
      <c r="N63" s="650">
        <v>-115.19675842613404</v>
      </c>
      <c r="O63" s="653">
        <v>-175.43993774756379</v>
      </c>
      <c r="S63" s="700"/>
    </row>
    <row r="64" spans="1:19" x14ac:dyDescent="0.25">
      <c r="A64" s="472" t="s">
        <v>53</v>
      </c>
      <c r="B64" s="525"/>
      <c r="C64" s="649">
        <v>-89.449306033231437</v>
      </c>
      <c r="D64" s="650">
        <v>-85.179532698645829</v>
      </c>
      <c r="E64" s="650">
        <v>-79.364284782577641</v>
      </c>
      <c r="F64" s="686">
        <v>-83.832883949962252</v>
      </c>
      <c r="G64" s="511">
        <f t="shared" si="4"/>
        <v>-337.82600746441716</v>
      </c>
      <c r="H64" s="648"/>
      <c r="I64" s="651">
        <v>-374.3937676918901</v>
      </c>
      <c r="J64" s="652"/>
      <c r="K64" s="648"/>
      <c r="L64" s="649">
        <v>-89.449306033231437</v>
      </c>
      <c r="M64" s="650">
        <v>-174.62883873187727</v>
      </c>
      <c r="N64" s="650">
        <v>-253.99312351445491</v>
      </c>
      <c r="O64" s="653">
        <v>-337.82600746441716</v>
      </c>
      <c r="S64" s="700"/>
    </row>
    <row r="65" spans="1:19" x14ac:dyDescent="0.25">
      <c r="A65" s="473" t="s">
        <v>54</v>
      </c>
      <c r="B65" s="507"/>
      <c r="C65" s="526">
        <v>68.356451693846282</v>
      </c>
      <c r="D65" s="527">
        <v>55.028820433286114</v>
      </c>
      <c r="E65" s="527">
        <v>127.44432897588453</v>
      </c>
      <c r="F65" s="687">
        <v>-13.929509451106242</v>
      </c>
      <c r="G65" s="516">
        <f t="shared" si="4"/>
        <v>236.90009165191069</v>
      </c>
      <c r="I65" s="529">
        <v>325.89671253715761</v>
      </c>
      <c r="J65" s="530"/>
      <c r="K65" s="508"/>
      <c r="L65" s="526">
        <v>68.356451693846282</v>
      </c>
      <c r="M65" s="527">
        <v>123.38527212713237</v>
      </c>
      <c r="N65" s="527">
        <v>250.8296011030165</v>
      </c>
      <c r="O65" s="528">
        <v>236.90009165191094</v>
      </c>
      <c r="S65" s="700"/>
    </row>
    <row r="66" spans="1:19" x14ac:dyDescent="0.25">
      <c r="A66" s="472"/>
      <c r="B66" s="507"/>
      <c r="C66" s="509"/>
      <c r="D66" s="510"/>
      <c r="E66" s="510"/>
      <c r="F66" s="682"/>
      <c r="G66" s="511"/>
      <c r="I66" s="512"/>
      <c r="J66" s="513"/>
      <c r="K66" s="508"/>
      <c r="L66" s="509"/>
      <c r="M66" s="510"/>
      <c r="N66" s="510"/>
      <c r="O66" s="593"/>
      <c r="S66" s="700"/>
    </row>
    <row r="67" spans="1:19" x14ac:dyDescent="0.25">
      <c r="A67" s="472" t="s">
        <v>55</v>
      </c>
      <c r="B67" s="525"/>
      <c r="C67" s="649">
        <v>-21.209267196784001</v>
      </c>
      <c r="D67" s="650">
        <v>-32.628106051617735</v>
      </c>
      <c r="E67" s="650">
        <v>12.67570793561049</v>
      </c>
      <c r="F67" s="686">
        <v>-4.2231717821031864</v>
      </c>
      <c r="G67" s="511">
        <f t="shared" ref="G67:G68" si="5">SUM(C67:F67)</f>
        <v>-45.384837094894429</v>
      </c>
      <c r="I67" s="651">
        <v>-90.206679398357508</v>
      </c>
      <c r="J67" s="513"/>
      <c r="K67" s="508"/>
      <c r="L67" s="649">
        <v>-21.209267196784001</v>
      </c>
      <c r="M67" s="650">
        <v>-53.837373248401732</v>
      </c>
      <c r="N67" s="650">
        <v>-41.161665312791243</v>
      </c>
      <c r="O67" s="653">
        <v>-45.384837094894429</v>
      </c>
      <c r="S67" s="700"/>
    </row>
    <row r="68" spans="1:19" x14ac:dyDescent="0.25">
      <c r="A68" s="473" t="s">
        <v>56</v>
      </c>
      <c r="B68" s="507"/>
      <c r="C68" s="526">
        <v>47.147184497062284</v>
      </c>
      <c r="D68" s="527">
        <v>22.400714381668379</v>
      </c>
      <c r="E68" s="527">
        <v>140.12003691149502</v>
      </c>
      <c r="F68" s="687">
        <v>-18.152681233209428</v>
      </c>
      <c r="G68" s="516">
        <f t="shared" si="5"/>
        <v>191.51525455701625</v>
      </c>
      <c r="I68" s="529">
        <v>235.69003313880012</v>
      </c>
      <c r="J68" s="506"/>
      <c r="K68" s="508"/>
      <c r="L68" s="526">
        <v>47.147184497062284</v>
      </c>
      <c r="M68" s="527">
        <v>69.547898878730635</v>
      </c>
      <c r="N68" s="527">
        <v>209.66793579022527</v>
      </c>
      <c r="O68" s="528">
        <v>191.5152545570165</v>
      </c>
      <c r="S68" s="700"/>
    </row>
    <row r="69" spans="1:19" x14ac:dyDescent="0.25">
      <c r="A69" s="472"/>
      <c r="B69" s="507"/>
      <c r="C69" s="509"/>
      <c r="D69" s="510"/>
      <c r="E69" s="510"/>
      <c r="F69" s="682"/>
      <c r="G69" s="511"/>
      <c r="I69" s="512"/>
      <c r="J69" s="513"/>
      <c r="K69" s="508"/>
      <c r="L69" s="509"/>
      <c r="M69" s="510"/>
      <c r="N69" s="510"/>
      <c r="O69" s="593"/>
      <c r="S69" s="700"/>
    </row>
    <row r="70" spans="1:19" x14ac:dyDescent="0.25">
      <c r="A70" s="472" t="s">
        <v>27</v>
      </c>
      <c r="B70" s="525"/>
      <c r="C70" s="509">
        <v>4.9318316202763812</v>
      </c>
      <c r="D70" s="510">
        <v>27.895140729774745</v>
      </c>
      <c r="E70" s="650">
        <v>-37.506137684631398</v>
      </c>
      <c r="F70" s="686">
        <v>46.25967831295069</v>
      </c>
      <c r="G70" s="511">
        <f t="shared" ref="G70:G71" si="6">SUM(C70:F70)</f>
        <v>41.580512978370422</v>
      </c>
      <c r="I70" s="651">
        <v>-61.702057301943164</v>
      </c>
      <c r="J70" s="513"/>
      <c r="K70" s="508"/>
      <c r="L70" s="509">
        <v>4.9318316202763812</v>
      </c>
      <c r="M70" s="510">
        <v>32.826972350051129</v>
      </c>
      <c r="N70" s="510">
        <v>-4.6791653345802686</v>
      </c>
      <c r="O70" s="593">
        <v>41.580512978370422</v>
      </c>
      <c r="S70" s="700"/>
    </row>
    <row r="71" spans="1:19" x14ac:dyDescent="0.25">
      <c r="A71" s="473" t="s">
        <v>57</v>
      </c>
      <c r="B71" s="507"/>
      <c r="C71" s="526">
        <v>52.079016117338668</v>
      </c>
      <c r="D71" s="527">
        <v>50.295855111443124</v>
      </c>
      <c r="E71" s="527">
        <v>102.61389922686362</v>
      </c>
      <c r="F71" s="687">
        <v>28.106997079741262</v>
      </c>
      <c r="G71" s="516">
        <f t="shared" si="6"/>
        <v>233.09576753538667</v>
      </c>
      <c r="H71" s="537"/>
      <c r="I71" s="529">
        <v>173.98797583685695</v>
      </c>
      <c r="J71" s="506"/>
      <c r="K71" s="508"/>
      <c r="L71" s="526">
        <v>52.079016117338668</v>
      </c>
      <c r="M71" s="527">
        <v>102.37487122878176</v>
      </c>
      <c r="N71" s="527">
        <v>204.98877045564501</v>
      </c>
      <c r="O71" s="528">
        <v>233.09576753538693</v>
      </c>
    </row>
    <row r="72" spans="1:19" x14ac:dyDescent="0.25">
      <c r="A72" s="475" t="s">
        <v>58</v>
      </c>
      <c r="B72" s="507"/>
      <c r="C72" s="538">
        <v>1.627308593425288E-2</v>
      </c>
      <c r="D72" s="539">
        <v>1.5691727019201837E-2</v>
      </c>
      <c r="E72" s="539">
        <v>3.2371849568304488E-2</v>
      </c>
      <c r="F72" s="689">
        <v>1.0451506299024431E-2</v>
      </c>
      <c r="G72" s="540">
        <f>G71/G42</f>
        <v>1.9005435757659485E-2</v>
      </c>
      <c r="I72" s="535">
        <v>1.4120017772461428E-2</v>
      </c>
      <c r="J72" s="506"/>
      <c r="K72" s="508"/>
      <c r="L72" s="538">
        <v>1.627308593425288E-2</v>
      </c>
      <c r="M72" s="539">
        <v>1.5982182725412391E-2</v>
      </c>
      <c r="N72" s="539">
        <v>2.1407827039491414E-2</v>
      </c>
      <c r="O72" s="596">
        <v>1.9005435757659506E-2</v>
      </c>
      <c r="S72" s="700"/>
    </row>
    <row r="73" spans="1:19" x14ac:dyDescent="0.25">
      <c r="K73" s="508"/>
    </row>
    <row r="74" spans="1:19" x14ac:dyDescent="0.25">
      <c r="A74" s="477" t="s">
        <v>59</v>
      </c>
      <c r="K74" s="508"/>
    </row>
    <row r="75" spans="1:19" x14ac:dyDescent="0.25">
      <c r="A75" s="478" t="s">
        <v>2</v>
      </c>
      <c r="B75" s="502"/>
      <c r="C75" s="312" t="s">
        <v>203</v>
      </c>
      <c r="D75" s="313" t="s">
        <v>202</v>
      </c>
      <c r="E75" s="313" t="s">
        <v>201</v>
      </c>
      <c r="F75" s="313" t="s">
        <v>200</v>
      </c>
      <c r="H75" s="503"/>
      <c r="I75" s="459">
        <v>2014</v>
      </c>
      <c r="K75" s="508"/>
      <c r="L75" s="500"/>
      <c r="M75" s="500"/>
    </row>
    <row r="76" spans="1:19" x14ac:dyDescent="0.25">
      <c r="A76" s="479" t="s">
        <v>60</v>
      </c>
      <c r="B76" s="504"/>
      <c r="C76" s="597"/>
      <c r="D76" s="598"/>
      <c r="E76" s="598"/>
      <c r="F76" s="598"/>
      <c r="G76" s="599"/>
      <c r="H76" s="599"/>
      <c r="I76" s="600"/>
      <c r="J76" s="542"/>
      <c r="K76" s="508"/>
      <c r="L76" s="500"/>
      <c r="M76" s="500"/>
    </row>
    <row r="77" spans="1:19" x14ac:dyDescent="0.25">
      <c r="A77" s="480" t="s">
        <v>61</v>
      </c>
      <c r="B77" s="504"/>
      <c r="C77" s="597">
        <v>68357</v>
      </c>
      <c r="D77" s="598">
        <v>123385</v>
      </c>
      <c r="E77" s="598">
        <v>250828</v>
      </c>
      <c r="F77" s="598">
        <v>236899</v>
      </c>
      <c r="G77" s="599"/>
      <c r="H77" s="599"/>
      <c r="I77" s="601">
        <v>325896</v>
      </c>
      <c r="J77" s="542"/>
      <c r="K77" s="508"/>
      <c r="L77" s="500"/>
      <c r="M77" s="500"/>
    </row>
    <row r="78" spans="1:19" x14ac:dyDescent="0.25">
      <c r="A78" s="480" t="s">
        <v>62</v>
      </c>
      <c r="B78" s="504"/>
      <c r="C78" s="597"/>
      <c r="D78" s="598"/>
      <c r="E78" s="598"/>
      <c r="F78" s="598"/>
      <c r="G78" s="599"/>
      <c r="H78" s="599"/>
      <c r="I78" s="601"/>
      <c r="J78" s="542"/>
      <c r="K78" s="508"/>
      <c r="L78" s="500"/>
      <c r="M78" s="500"/>
    </row>
    <row r="79" spans="1:19" x14ac:dyDescent="0.25">
      <c r="A79" s="480" t="s">
        <v>63</v>
      </c>
      <c r="B79" s="504"/>
      <c r="C79" s="597">
        <v>93935</v>
      </c>
      <c r="D79" s="598">
        <v>188510</v>
      </c>
      <c r="E79" s="598">
        <v>278625</v>
      </c>
      <c r="F79" s="598">
        <v>360888</v>
      </c>
      <c r="G79" s="599"/>
      <c r="H79" s="599"/>
      <c r="I79" s="601">
        <v>367503</v>
      </c>
      <c r="J79" s="542"/>
      <c r="K79" s="508"/>
      <c r="L79" s="500"/>
      <c r="M79" s="500"/>
    </row>
    <row r="80" spans="1:19" x14ac:dyDescent="0.25">
      <c r="A80" s="480" t="s">
        <v>64</v>
      </c>
      <c r="B80" s="504"/>
      <c r="C80" s="597">
        <v>58412</v>
      </c>
      <c r="D80" s="598">
        <v>119964</v>
      </c>
      <c r="E80" s="598">
        <v>185994</v>
      </c>
      <c r="F80" s="598">
        <v>254724</v>
      </c>
      <c r="G80" s="599"/>
      <c r="H80" s="599"/>
      <c r="I80" s="601">
        <v>199145</v>
      </c>
      <c r="J80" s="542"/>
      <c r="K80" s="508"/>
      <c r="L80" s="500"/>
      <c r="M80" s="500"/>
    </row>
    <row r="81" spans="1:15" x14ac:dyDescent="0.25">
      <c r="A81" s="481" t="s">
        <v>65</v>
      </c>
      <c r="B81" s="504"/>
      <c r="C81" s="602">
        <v>3186</v>
      </c>
      <c r="D81" s="603">
        <v>7666</v>
      </c>
      <c r="E81" s="603">
        <v>18237</v>
      </c>
      <c r="F81" s="603">
        <v>33478</v>
      </c>
      <c r="G81" s="599"/>
      <c r="H81" s="599"/>
      <c r="I81" s="601">
        <v>60922</v>
      </c>
      <c r="J81" s="542"/>
      <c r="K81" s="508"/>
      <c r="L81" s="500"/>
      <c r="M81" s="500"/>
    </row>
    <row r="82" spans="1:15" x14ac:dyDescent="0.25">
      <c r="A82" s="481" t="s">
        <v>211</v>
      </c>
      <c r="B82" s="504"/>
      <c r="C82" s="602"/>
      <c r="D82" s="603"/>
      <c r="E82" s="603">
        <v>21487</v>
      </c>
      <c r="F82" s="603">
        <v>37820</v>
      </c>
      <c r="G82" s="599"/>
      <c r="H82" s="599"/>
      <c r="I82" s="601">
        <v>16182</v>
      </c>
      <c r="J82" s="542"/>
      <c r="K82" s="508"/>
      <c r="L82" s="500"/>
      <c r="M82" s="500"/>
    </row>
    <row r="83" spans="1:15" x14ac:dyDescent="0.25">
      <c r="A83" s="481" t="s">
        <v>212</v>
      </c>
      <c r="B83" s="504"/>
      <c r="C83" s="602"/>
      <c r="D83" s="603"/>
      <c r="E83" s="603">
        <v>13997</v>
      </c>
      <c r="F83" s="603">
        <v>18663</v>
      </c>
      <c r="G83" s="599"/>
      <c r="H83" s="599"/>
      <c r="I83" s="601"/>
      <c r="J83" s="542"/>
      <c r="K83" s="508"/>
      <c r="L83" s="500"/>
      <c r="M83" s="500"/>
    </row>
    <row r="84" spans="1:15" x14ac:dyDescent="0.25">
      <c r="A84" s="481" t="s">
        <v>213</v>
      </c>
      <c r="B84" s="504"/>
      <c r="C84" s="602"/>
      <c r="D84" s="603"/>
      <c r="E84" s="603">
        <v>-675</v>
      </c>
      <c r="F84" s="603">
        <v>-1214</v>
      </c>
      <c r="G84" s="599"/>
      <c r="H84" s="599"/>
      <c r="I84" s="601"/>
      <c r="J84" s="542"/>
      <c r="K84" s="508"/>
      <c r="L84" s="500"/>
      <c r="M84" s="500"/>
    </row>
    <row r="85" spans="1:15" x14ac:dyDescent="0.25">
      <c r="A85" s="480" t="s">
        <v>66</v>
      </c>
      <c r="B85" s="504"/>
      <c r="C85" s="597"/>
      <c r="D85" s="598"/>
      <c r="E85" s="598"/>
      <c r="F85" s="598"/>
      <c r="G85" s="599"/>
      <c r="H85" s="599"/>
      <c r="I85" s="601"/>
      <c r="J85" s="543"/>
      <c r="K85" s="508"/>
      <c r="L85" s="500"/>
      <c r="M85" s="500"/>
      <c r="N85" s="500"/>
      <c r="O85" s="500"/>
    </row>
    <row r="86" spans="1:15" x14ac:dyDescent="0.25">
      <c r="A86" s="480" t="s">
        <v>67</v>
      </c>
      <c r="B86" s="504"/>
      <c r="C86" s="597"/>
      <c r="D86" s="598"/>
      <c r="E86" s="598"/>
      <c r="F86" s="598"/>
      <c r="G86" s="599"/>
      <c r="H86" s="599"/>
      <c r="I86" s="601">
        <v>11575</v>
      </c>
      <c r="J86" s="543"/>
      <c r="K86" s="508"/>
      <c r="L86" s="500"/>
      <c r="M86" s="500"/>
      <c r="N86" s="500"/>
      <c r="O86" s="500"/>
    </row>
    <row r="87" spans="1:15" x14ac:dyDescent="0.25">
      <c r="A87" s="480" t="s">
        <v>69</v>
      </c>
      <c r="B87" s="504"/>
      <c r="C87" s="597">
        <v>-50</v>
      </c>
      <c r="D87" s="598">
        <v>10363</v>
      </c>
      <c r="E87" s="598"/>
      <c r="F87" s="598">
        <v>18719</v>
      </c>
      <c r="G87" s="599"/>
      <c r="H87" s="599"/>
      <c r="I87" s="601">
        <v>-5271</v>
      </c>
      <c r="J87" s="543"/>
      <c r="K87" s="508"/>
      <c r="L87" s="500"/>
      <c r="M87" s="500"/>
      <c r="N87" s="500"/>
      <c r="O87" s="500"/>
    </row>
    <row r="88" spans="1:15" x14ac:dyDescent="0.25">
      <c r="A88" s="480" t="s">
        <v>70</v>
      </c>
      <c r="B88" s="504"/>
      <c r="C88" s="597"/>
      <c r="D88" s="598"/>
      <c r="E88" s="598"/>
      <c r="F88" s="598">
        <v>3099</v>
      </c>
      <c r="G88" s="599"/>
      <c r="H88" s="599"/>
      <c r="I88" s="601">
        <v>-820</v>
      </c>
      <c r="J88" s="543"/>
      <c r="K88" s="508"/>
      <c r="L88" s="500"/>
      <c r="M88" s="500"/>
      <c r="N88" s="500"/>
      <c r="O88" s="500"/>
    </row>
    <row r="89" spans="1:15" x14ac:dyDescent="0.25">
      <c r="A89" s="480" t="s">
        <v>71</v>
      </c>
      <c r="B89" s="504"/>
      <c r="C89" s="597">
        <v>-3467</v>
      </c>
      <c r="D89" s="598">
        <v>-15768</v>
      </c>
      <c r="E89" s="598">
        <v>-38529</v>
      </c>
      <c r="F89" s="598">
        <v>-46034</v>
      </c>
      <c r="G89" s="599"/>
      <c r="H89" s="599"/>
      <c r="I89" s="601">
        <v>-8961</v>
      </c>
      <c r="J89" s="543"/>
      <c r="K89" s="508"/>
      <c r="L89" s="500"/>
      <c r="M89" s="500"/>
      <c r="N89" s="500"/>
      <c r="O89" s="500"/>
    </row>
    <row r="90" spans="1:15" x14ac:dyDescent="0.25">
      <c r="A90" s="480" t="s">
        <v>214</v>
      </c>
      <c r="B90" s="504"/>
      <c r="C90" s="597"/>
      <c r="D90" s="598"/>
      <c r="E90" s="598">
        <v>-4365</v>
      </c>
      <c r="F90" s="598"/>
      <c r="G90" s="599"/>
      <c r="H90" s="599"/>
      <c r="I90" s="601"/>
      <c r="J90" s="543"/>
      <c r="K90" s="508"/>
      <c r="L90" s="500"/>
      <c r="M90" s="500"/>
      <c r="N90" s="500"/>
      <c r="O90" s="500"/>
    </row>
    <row r="91" spans="1:15" x14ac:dyDescent="0.25">
      <c r="A91" s="480" t="s">
        <v>215</v>
      </c>
      <c r="B91" s="504"/>
      <c r="C91" s="597"/>
      <c r="D91" s="598"/>
      <c r="E91" s="598">
        <v>-2676</v>
      </c>
      <c r="F91" s="598"/>
      <c r="G91" s="599"/>
      <c r="H91" s="599"/>
      <c r="I91" s="601"/>
      <c r="J91" s="543"/>
      <c r="K91" s="508"/>
      <c r="L91" s="500"/>
      <c r="M91" s="500"/>
      <c r="N91" s="500"/>
      <c r="O91" s="500"/>
    </row>
    <row r="92" spans="1:15" x14ac:dyDescent="0.25">
      <c r="A92" s="480" t="s">
        <v>72</v>
      </c>
      <c r="B92" s="504"/>
      <c r="C92" s="597">
        <v>-4547</v>
      </c>
      <c r="D92" s="598">
        <v>-4365</v>
      </c>
      <c r="E92" s="598"/>
      <c r="F92" s="598">
        <v>-6212</v>
      </c>
      <c r="G92" s="599"/>
      <c r="H92" s="599"/>
      <c r="I92" s="601"/>
      <c r="J92" s="543"/>
      <c r="K92" s="508"/>
      <c r="L92" s="500"/>
      <c r="M92" s="500"/>
      <c r="N92" s="500"/>
      <c r="O92" s="500"/>
    </row>
    <row r="93" spans="1:15" x14ac:dyDescent="0.25">
      <c r="A93" s="481" t="s">
        <v>73</v>
      </c>
      <c r="B93" s="504"/>
      <c r="C93" s="602">
        <v>-1606</v>
      </c>
      <c r="D93" s="603">
        <v>-2658</v>
      </c>
      <c r="E93" s="603"/>
      <c r="F93" s="603">
        <v>-2677</v>
      </c>
      <c r="G93" s="599"/>
      <c r="H93" s="599"/>
      <c r="I93" s="601">
        <v>-9101</v>
      </c>
      <c r="J93" s="543"/>
      <c r="K93" s="508"/>
      <c r="L93" s="500"/>
      <c r="M93" s="500"/>
      <c r="N93" s="500"/>
      <c r="O93" s="500"/>
    </row>
    <row r="94" spans="1:15" x14ac:dyDescent="0.25">
      <c r="A94" s="480" t="s">
        <v>74</v>
      </c>
      <c r="B94" s="504"/>
      <c r="C94" s="597"/>
      <c r="D94" s="598"/>
      <c r="E94" s="598"/>
      <c r="F94" s="598"/>
      <c r="G94" s="599"/>
      <c r="H94" s="599"/>
      <c r="I94" s="601"/>
      <c r="J94" s="543"/>
      <c r="K94" s="508"/>
      <c r="L94" s="500"/>
      <c r="M94" s="500"/>
      <c r="N94" s="500"/>
      <c r="O94" s="500"/>
    </row>
    <row r="95" spans="1:15" x14ac:dyDescent="0.25">
      <c r="A95" s="480" t="s">
        <v>220</v>
      </c>
      <c r="B95" s="504"/>
      <c r="C95" s="597"/>
      <c r="D95" s="598"/>
      <c r="E95" s="598"/>
      <c r="F95" s="598">
        <v>1591</v>
      </c>
      <c r="G95" s="599"/>
      <c r="H95" s="599"/>
      <c r="I95" s="601"/>
      <c r="J95" s="543"/>
      <c r="K95" s="508"/>
      <c r="L95" s="500"/>
      <c r="M95" s="500"/>
      <c r="N95" s="500"/>
      <c r="O95" s="500"/>
    </row>
    <row r="96" spans="1:15" x14ac:dyDescent="0.25">
      <c r="A96" s="481" t="s">
        <v>75</v>
      </c>
      <c r="B96" s="504"/>
      <c r="C96" s="602">
        <v>4119</v>
      </c>
      <c r="D96" s="603"/>
      <c r="E96" s="603">
        <v>-87341</v>
      </c>
      <c r="F96" s="603">
        <v>-87341</v>
      </c>
      <c r="G96" s="599"/>
      <c r="H96" s="599"/>
      <c r="I96" s="601"/>
      <c r="J96" s="543"/>
      <c r="K96" s="508"/>
      <c r="L96" s="500"/>
      <c r="M96" s="500"/>
      <c r="N96" s="500"/>
      <c r="O96" s="500"/>
    </row>
    <row r="97" spans="1:15" x14ac:dyDescent="0.25">
      <c r="A97" s="481" t="s">
        <v>78</v>
      </c>
      <c r="B97" s="504"/>
      <c r="C97" s="597"/>
      <c r="D97" s="598"/>
      <c r="E97" s="598">
        <v>-401</v>
      </c>
      <c r="F97" s="598"/>
      <c r="G97" s="599"/>
      <c r="H97" s="599"/>
      <c r="I97" s="601">
        <v>1110</v>
      </c>
      <c r="J97" s="543"/>
      <c r="K97" s="508"/>
      <c r="L97" s="500"/>
      <c r="M97" s="500"/>
      <c r="N97" s="500"/>
      <c r="O97" s="500"/>
    </row>
    <row r="98" spans="1:15" x14ac:dyDescent="0.25">
      <c r="A98" s="321" t="s">
        <v>209</v>
      </c>
      <c r="B98" s="504"/>
      <c r="C98" s="597"/>
      <c r="D98" s="603">
        <v>-1123</v>
      </c>
      <c r="E98" s="603">
        <v>-134</v>
      </c>
      <c r="F98" s="603"/>
      <c r="G98" s="599"/>
      <c r="H98" s="599"/>
      <c r="I98" s="601"/>
      <c r="J98" s="543"/>
      <c r="K98" s="508"/>
      <c r="L98" s="500"/>
      <c r="M98" s="500"/>
      <c r="N98" s="500"/>
      <c r="O98" s="500"/>
    </row>
    <row r="99" spans="1:15" x14ac:dyDescent="0.25">
      <c r="A99" s="325" t="s">
        <v>77</v>
      </c>
      <c r="B99" s="504"/>
      <c r="C99" s="597"/>
      <c r="D99" s="603">
        <v>-134</v>
      </c>
      <c r="E99" s="603"/>
      <c r="F99" s="603"/>
      <c r="G99" s="599"/>
      <c r="H99" s="599"/>
      <c r="I99" s="601"/>
      <c r="J99" s="543"/>
      <c r="K99" s="508"/>
      <c r="L99" s="500"/>
      <c r="M99" s="500"/>
      <c r="N99" s="500"/>
      <c r="O99" s="500"/>
    </row>
    <row r="100" spans="1:15" x14ac:dyDescent="0.25">
      <c r="A100" s="482" t="s">
        <v>80</v>
      </c>
      <c r="B100" s="504"/>
      <c r="C100" s="604">
        <v>218339</v>
      </c>
      <c r="D100" s="605">
        <v>425840</v>
      </c>
      <c r="E100" s="605">
        <v>635047</v>
      </c>
      <c r="F100" s="605">
        <v>822403</v>
      </c>
      <c r="G100" s="599"/>
      <c r="H100" s="599"/>
      <c r="I100" s="606">
        <v>958180</v>
      </c>
      <c r="J100" s="543"/>
      <c r="K100" s="508"/>
      <c r="L100" s="500"/>
      <c r="M100" s="500"/>
      <c r="N100" s="500"/>
      <c r="O100" s="500"/>
    </row>
    <row r="101" spans="1:15" x14ac:dyDescent="0.25">
      <c r="A101" s="483" t="s">
        <v>81</v>
      </c>
      <c r="B101" s="504"/>
      <c r="C101" s="597"/>
      <c r="D101" s="598"/>
      <c r="E101" s="598"/>
      <c r="F101" s="598"/>
      <c r="G101" s="599"/>
      <c r="H101" s="599"/>
      <c r="I101" s="601"/>
      <c r="J101" s="543"/>
      <c r="K101" s="508"/>
      <c r="L101" s="500"/>
      <c r="M101" s="500"/>
      <c r="N101" s="500"/>
      <c r="O101" s="500"/>
    </row>
    <row r="102" spans="1:15" x14ac:dyDescent="0.25">
      <c r="A102" s="481" t="s">
        <v>82</v>
      </c>
      <c r="B102" s="504"/>
      <c r="C102" s="597">
        <v>-352848</v>
      </c>
      <c r="D102" s="598">
        <v>-211695</v>
      </c>
      <c r="E102" s="598">
        <v>-16278</v>
      </c>
      <c r="F102" s="598">
        <v>-628574</v>
      </c>
      <c r="G102" s="599"/>
      <c r="H102" s="599"/>
      <c r="I102" s="601">
        <v>-234189</v>
      </c>
      <c r="J102" s="500"/>
      <c r="K102" s="500"/>
      <c r="L102" s="500"/>
      <c r="M102" s="500"/>
      <c r="N102" s="500"/>
      <c r="O102" s="500"/>
    </row>
    <row r="103" spans="1:15" x14ac:dyDescent="0.25">
      <c r="A103" s="481" t="s">
        <v>83</v>
      </c>
      <c r="B103" s="504"/>
      <c r="C103" s="602">
        <v>-41475</v>
      </c>
      <c r="D103" s="603">
        <v>-31834</v>
      </c>
      <c r="E103" s="603">
        <v>-126128</v>
      </c>
      <c r="F103" s="603">
        <v>-235699</v>
      </c>
      <c r="G103" s="599"/>
      <c r="H103" s="599"/>
      <c r="I103" s="601">
        <v>-565817</v>
      </c>
      <c r="J103" s="543"/>
      <c r="K103" s="508"/>
      <c r="L103" s="500"/>
      <c r="M103" s="500"/>
      <c r="N103" s="500"/>
      <c r="O103" s="500"/>
    </row>
    <row r="104" spans="1:15" x14ac:dyDescent="0.25">
      <c r="A104" s="481" t="s">
        <v>84</v>
      </c>
      <c r="B104" s="504"/>
      <c r="C104" s="597">
        <v>100123</v>
      </c>
      <c r="D104" s="598">
        <v>-14599</v>
      </c>
      <c r="E104" s="598">
        <v>55763</v>
      </c>
      <c r="F104" s="598">
        <v>-261578</v>
      </c>
      <c r="G104" s="599"/>
      <c r="H104" s="599"/>
      <c r="I104" s="601">
        <v>-276636</v>
      </c>
      <c r="J104" s="543"/>
      <c r="K104" s="508"/>
      <c r="L104" s="500"/>
      <c r="M104" s="500"/>
      <c r="N104" s="500"/>
      <c r="O104" s="500"/>
    </row>
    <row r="105" spans="1:15" x14ac:dyDescent="0.25">
      <c r="A105" s="481" t="s">
        <v>216</v>
      </c>
      <c r="B105" s="504"/>
      <c r="C105" s="597"/>
      <c r="D105" s="598"/>
      <c r="E105" s="598">
        <v>4597</v>
      </c>
      <c r="F105" s="598"/>
      <c r="G105" s="599"/>
      <c r="H105" s="599"/>
      <c r="I105" s="601"/>
      <c r="J105" s="543"/>
      <c r="K105" s="508"/>
      <c r="L105" s="500"/>
      <c r="M105" s="500"/>
      <c r="N105" s="500"/>
      <c r="O105" s="500"/>
    </row>
    <row r="106" spans="1:15" x14ac:dyDescent="0.25">
      <c r="A106" s="481" t="s">
        <v>86</v>
      </c>
      <c r="B106" s="504"/>
      <c r="C106" s="597">
        <v>-15863</v>
      </c>
      <c r="D106" s="598">
        <v>-24521</v>
      </c>
      <c r="E106" s="598">
        <v>-37339</v>
      </c>
      <c r="F106" s="598">
        <v>-56305</v>
      </c>
      <c r="G106" s="599"/>
      <c r="H106" s="599"/>
      <c r="I106" s="601">
        <v>-27037</v>
      </c>
      <c r="J106" s="543"/>
      <c r="K106" s="508"/>
      <c r="L106" s="500"/>
      <c r="M106" s="500"/>
      <c r="N106" s="500"/>
      <c r="O106" s="500"/>
    </row>
    <row r="107" spans="1:15" x14ac:dyDescent="0.25">
      <c r="A107" s="481" t="s">
        <v>87</v>
      </c>
      <c r="B107" s="504"/>
      <c r="C107" s="597">
        <v>-786</v>
      </c>
      <c r="D107" s="598">
        <v>-2727</v>
      </c>
      <c r="E107" s="598">
        <v>-5856</v>
      </c>
      <c r="F107" s="598">
        <v>2303</v>
      </c>
      <c r="G107" s="599"/>
      <c r="H107" s="599"/>
      <c r="I107" s="601">
        <v>-6737</v>
      </c>
      <c r="J107" s="543"/>
      <c r="K107" s="508"/>
      <c r="L107" s="500"/>
      <c r="M107" s="500"/>
      <c r="N107" s="500"/>
      <c r="O107" s="500"/>
    </row>
    <row r="108" spans="1:15" x14ac:dyDescent="0.25">
      <c r="A108" s="481" t="s">
        <v>88</v>
      </c>
      <c r="B108" s="504"/>
      <c r="C108" s="602">
        <v>508748</v>
      </c>
      <c r="D108" s="603">
        <v>438735</v>
      </c>
      <c r="E108" s="603">
        <v>469596</v>
      </c>
      <c r="F108" s="603">
        <v>489024</v>
      </c>
      <c r="G108" s="599"/>
      <c r="H108" s="599"/>
      <c r="I108" s="601">
        <v>-79775</v>
      </c>
      <c r="J108" s="543"/>
      <c r="K108" s="508"/>
      <c r="L108" s="500"/>
      <c r="M108" s="500"/>
      <c r="N108" s="500"/>
      <c r="O108" s="500"/>
    </row>
    <row r="109" spans="1:15" x14ac:dyDescent="0.25">
      <c r="A109" s="482" t="s">
        <v>89</v>
      </c>
      <c r="B109" s="504"/>
      <c r="C109" s="604">
        <v>416238</v>
      </c>
      <c r="D109" s="605">
        <v>579199</v>
      </c>
      <c r="E109" s="605">
        <v>979402</v>
      </c>
      <c r="F109" s="605">
        <v>131574</v>
      </c>
      <c r="G109" s="599"/>
      <c r="H109" s="599"/>
      <c r="I109" s="606">
        <v>-232010</v>
      </c>
      <c r="J109" s="543"/>
      <c r="K109" s="508"/>
      <c r="L109" s="500"/>
      <c r="M109" s="500"/>
      <c r="N109" s="500"/>
      <c r="O109" s="500"/>
    </row>
    <row r="110" spans="1:15" x14ac:dyDescent="0.25">
      <c r="A110" s="481" t="s">
        <v>90</v>
      </c>
      <c r="B110" s="504"/>
      <c r="C110" s="602">
        <v>-2980</v>
      </c>
      <c r="D110" s="603">
        <v>-5242</v>
      </c>
      <c r="E110" s="603">
        <v>-11135</v>
      </c>
      <c r="F110" s="603">
        <v>-13887</v>
      </c>
      <c r="G110" s="599"/>
      <c r="H110" s="599"/>
      <c r="I110" s="601">
        <v>-13155</v>
      </c>
      <c r="J110" s="543"/>
      <c r="K110" s="508"/>
      <c r="L110" s="500"/>
      <c r="M110" s="500"/>
      <c r="N110" s="500"/>
      <c r="O110" s="500"/>
    </row>
    <row r="111" spans="1:15" x14ac:dyDescent="0.25">
      <c r="A111" s="481" t="s">
        <v>91</v>
      </c>
      <c r="B111" s="504"/>
      <c r="C111" s="597"/>
      <c r="D111" s="598">
        <v>-27802</v>
      </c>
      <c r="E111" s="598">
        <v>-27863</v>
      </c>
      <c r="F111" s="598">
        <v>-68433</v>
      </c>
      <c r="G111" s="599"/>
      <c r="H111" s="599"/>
      <c r="I111" s="601">
        <v>-22306</v>
      </c>
      <c r="J111" s="543"/>
      <c r="K111" s="508"/>
      <c r="L111" s="500"/>
      <c r="M111" s="500"/>
      <c r="N111" s="500"/>
      <c r="O111" s="500"/>
    </row>
    <row r="112" spans="1:15" x14ac:dyDescent="0.25">
      <c r="A112" s="481" t="s">
        <v>92</v>
      </c>
      <c r="B112" s="504"/>
      <c r="C112" s="597"/>
      <c r="D112" s="598"/>
      <c r="E112" s="598">
        <v>-46746</v>
      </c>
      <c r="F112" s="598"/>
      <c r="G112" s="599"/>
      <c r="H112" s="599"/>
      <c r="I112" s="601"/>
      <c r="J112" s="543"/>
      <c r="K112" s="508"/>
      <c r="L112" s="500"/>
      <c r="M112" s="500"/>
      <c r="N112" s="500"/>
      <c r="O112" s="500"/>
    </row>
    <row r="113" spans="1:15" x14ac:dyDescent="0.25">
      <c r="A113" s="325" t="s">
        <v>199</v>
      </c>
      <c r="B113" s="504"/>
      <c r="C113" s="597">
        <v>-19407</v>
      </c>
      <c r="D113" s="603">
        <v>-46746</v>
      </c>
      <c r="E113" s="603"/>
      <c r="F113" s="603">
        <v>-46747</v>
      </c>
      <c r="G113" s="599"/>
      <c r="H113" s="599"/>
      <c r="I113" s="601">
        <v>-42240</v>
      </c>
      <c r="J113" s="543"/>
      <c r="K113" s="508"/>
      <c r="L113" s="500"/>
      <c r="M113" s="500"/>
      <c r="N113" s="500"/>
      <c r="O113" s="500"/>
    </row>
    <row r="114" spans="1:15" x14ac:dyDescent="0.25">
      <c r="A114" s="325" t="s">
        <v>204</v>
      </c>
      <c r="B114" s="504"/>
      <c r="C114" s="597">
        <v>6940</v>
      </c>
      <c r="D114" s="603">
        <v>9331</v>
      </c>
      <c r="E114" s="603"/>
      <c r="F114" s="603"/>
      <c r="G114" s="599"/>
      <c r="H114" s="599"/>
      <c r="I114" s="601"/>
      <c r="J114" s="543"/>
      <c r="K114" s="508"/>
      <c r="L114" s="500"/>
      <c r="M114" s="500"/>
      <c r="N114" s="500"/>
      <c r="O114" s="500"/>
    </row>
    <row r="115" spans="1:15" x14ac:dyDescent="0.25">
      <c r="A115" s="473" t="s">
        <v>93</v>
      </c>
      <c r="B115" s="504"/>
      <c r="C115" s="607">
        <v>400791</v>
      </c>
      <c r="D115" s="699">
        <v>508740</v>
      </c>
      <c r="E115" s="699">
        <v>893658</v>
      </c>
      <c r="F115" s="699">
        <v>2507</v>
      </c>
      <c r="G115" s="599"/>
      <c r="H115" s="599"/>
      <c r="I115" s="606">
        <v>-309711</v>
      </c>
      <c r="J115" s="543"/>
      <c r="K115" s="508"/>
      <c r="L115" s="500"/>
      <c r="M115" s="500"/>
      <c r="N115" s="500"/>
      <c r="O115" s="500"/>
    </row>
    <row r="116" spans="1:15" x14ac:dyDescent="0.25">
      <c r="A116" s="484"/>
      <c r="B116" s="504"/>
      <c r="C116" s="597"/>
      <c r="D116" s="598"/>
      <c r="E116" s="598"/>
      <c r="F116" s="598"/>
      <c r="G116" s="599"/>
      <c r="H116" s="599"/>
      <c r="I116" s="601"/>
      <c r="J116" s="543"/>
      <c r="K116" s="508"/>
      <c r="L116" s="500"/>
      <c r="M116" s="500"/>
      <c r="N116" s="500"/>
      <c r="O116" s="500"/>
    </row>
    <row r="117" spans="1:15" x14ac:dyDescent="0.25">
      <c r="A117" s="483" t="s">
        <v>94</v>
      </c>
      <c r="B117" s="504"/>
      <c r="C117" s="597"/>
      <c r="D117" s="598"/>
      <c r="E117" s="598"/>
      <c r="F117" s="598"/>
      <c r="G117" s="599"/>
      <c r="H117" s="599"/>
      <c r="I117" s="601"/>
      <c r="J117" s="543"/>
      <c r="K117" s="508"/>
      <c r="L117" s="500"/>
      <c r="M117" s="500"/>
      <c r="N117" s="500"/>
      <c r="O117" s="500"/>
    </row>
    <row r="118" spans="1:15" x14ac:dyDescent="0.25">
      <c r="A118" s="481" t="s">
        <v>95</v>
      </c>
      <c r="B118" s="504"/>
      <c r="C118" s="597">
        <v>-304003</v>
      </c>
      <c r="D118" s="598">
        <v>-634964</v>
      </c>
      <c r="E118" s="598">
        <v>-829442</v>
      </c>
      <c r="F118" s="598">
        <v>-1259383</v>
      </c>
      <c r="G118" s="599"/>
      <c r="H118" s="599"/>
      <c r="I118" s="601">
        <v>-1008896</v>
      </c>
      <c r="J118" s="543"/>
      <c r="K118" s="508"/>
      <c r="L118" s="500"/>
      <c r="M118" s="500"/>
      <c r="N118" s="500"/>
      <c r="O118" s="500"/>
    </row>
    <row r="119" spans="1:15" x14ac:dyDescent="0.25">
      <c r="A119" s="481" t="s">
        <v>217</v>
      </c>
      <c r="B119" s="504"/>
      <c r="C119" s="597"/>
      <c r="D119" s="598"/>
      <c r="E119" s="598">
        <v>-11930</v>
      </c>
      <c r="F119" s="598">
        <v>-5643</v>
      </c>
      <c r="G119" s="599"/>
      <c r="H119" s="599"/>
      <c r="I119" s="601">
        <v>-1114</v>
      </c>
      <c r="J119" s="543"/>
      <c r="K119" s="508"/>
      <c r="L119" s="500"/>
      <c r="M119" s="500"/>
      <c r="N119" s="500"/>
      <c r="O119" s="500"/>
    </row>
    <row r="120" spans="1:15" x14ac:dyDescent="0.25">
      <c r="A120" s="481" t="s">
        <v>96</v>
      </c>
      <c r="B120" s="504"/>
      <c r="C120" s="608"/>
      <c r="D120" s="609"/>
      <c r="E120" s="609"/>
      <c r="F120" s="609"/>
      <c r="G120" s="599"/>
      <c r="H120" s="599"/>
      <c r="I120" s="601"/>
      <c r="J120" s="543"/>
      <c r="K120" s="508"/>
      <c r="L120" s="500"/>
      <c r="M120" s="500"/>
      <c r="N120" s="500"/>
      <c r="O120" s="500"/>
    </row>
    <row r="121" spans="1:15" x14ac:dyDescent="0.25">
      <c r="A121" s="481" t="s">
        <v>97</v>
      </c>
      <c r="B121" s="504"/>
      <c r="C121" s="602">
        <v>-770</v>
      </c>
      <c r="D121" s="603">
        <v>-777</v>
      </c>
      <c r="E121" s="603">
        <v>-847</v>
      </c>
      <c r="F121" s="603">
        <v>-847</v>
      </c>
      <c r="G121" s="599"/>
      <c r="H121" s="599"/>
      <c r="I121" s="601">
        <v>-1262</v>
      </c>
      <c r="J121" s="543"/>
      <c r="K121" s="508"/>
      <c r="L121" s="500"/>
      <c r="M121" s="500"/>
      <c r="N121" s="500"/>
      <c r="O121" s="500"/>
    </row>
    <row r="122" spans="1:15" x14ac:dyDescent="0.25">
      <c r="A122" s="481" t="s">
        <v>98</v>
      </c>
      <c r="C122" s="602">
        <v>3467</v>
      </c>
      <c r="D122" s="603">
        <v>14610</v>
      </c>
      <c r="E122" s="603">
        <v>26512</v>
      </c>
      <c r="F122" s="603">
        <v>45280</v>
      </c>
      <c r="G122" s="610"/>
      <c r="H122" s="611"/>
      <c r="I122" s="601">
        <v>8961</v>
      </c>
      <c r="J122" s="543"/>
      <c r="K122" s="508"/>
      <c r="L122" s="500"/>
      <c r="M122" s="500"/>
      <c r="N122" s="500"/>
      <c r="O122" s="500"/>
    </row>
    <row r="123" spans="1:15" x14ac:dyDescent="0.25">
      <c r="A123" s="481" t="s">
        <v>99</v>
      </c>
      <c r="C123" s="602">
        <v>11421</v>
      </c>
      <c r="D123" s="603">
        <v>12995</v>
      </c>
      <c r="E123" s="603"/>
      <c r="F123" s="706">
        <v>21548</v>
      </c>
      <c r="G123" s="610"/>
      <c r="H123" s="611"/>
      <c r="I123" s="601">
        <v>31532</v>
      </c>
      <c r="J123" s="543"/>
      <c r="K123" s="508"/>
      <c r="L123" s="500"/>
      <c r="M123" s="500"/>
      <c r="N123" s="500"/>
      <c r="O123" s="500"/>
    </row>
    <row r="124" spans="1:15" x14ac:dyDescent="0.25">
      <c r="A124" s="481" t="s">
        <v>100</v>
      </c>
      <c r="C124" s="602"/>
      <c r="D124" s="603"/>
      <c r="E124" s="603"/>
      <c r="F124" s="603"/>
      <c r="G124" s="610"/>
      <c r="H124" s="611"/>
      <c r="I124" s="601"/>
      <c r="J124" s="543"/>
      <c r="K124" s="508"/>
      <c r="L124" s="500"/>
      <c r="M124" s="500"/>
      <c r="N124" s="500"/>
      <c r="O124" s="500"/>
    </row>
    <row r="125" spans="1:15" x14ac:dyDescent="0.25">
      <c r="A125" s="481" t="s">
        <v>101</v>
      </c>
      <c r="C125" s="602"/>
      <c r="D125" s="603"/>
      <c r="E125" s="603">
        <v>14037</v>
      </c>
      <c r="F125" s="706"/>
      <c r="G125" s="610"/>
      <c r="H125" s="611"/>
      <c r="I125" s="601">
        <v>1400</v>
      </c>
      <c r="J125" s="543"/>
      <c r="K125" s="508"/>
      <c r="L125" s="500"/>
      <c r="M125" s="500"/>
      <c r="N125" s="500"/>
      <c r="O125" s="500"/>
    </row>
    <row r="126" spans="1:15" x14ac:dyDescent="0.25">
      <c r="A126" s="481" t="s">
        <v>102</v>
      </c>
      <c r="C126" s="608"/>
      <c r="D126" s="609"/>
      <c r="E126" s="609"/>
      <c r="F126" s="609"/>
      <c r="G126" s="610"/>
      <c r="H126" s="611"/>
      <c r="I126" s="601"/>
      <c r="J126" s="543"/>
      <c r="K126" s="508"/>
      <c r="L126" s="500"/>
      <c r="M126" s="500"/>
      <c r="N126" s="500"/>
      <c r="O126" s="500"/>
    </row>
    <row r="127" spans="1:15" x14ac:dyDescent="0.25">
      <c r="A127" s="117" t="s">
        <v>196</v>
      </c>
      <c r="C127" s="608"/>
      <c r="D127" s="603">
        <v>-11923</v>
      </c>
      <c r="E127" s="603"/>
      <c r="F127" s="603"/>
      <c r="G127" s="610"/>
      <c r="H127" s="611"/>
      <c r="I127" s="601"/>
      <c r="J127" s="543"/>
      <c r="K127" s="508"/>
      <c r="L127" s="500"/>
      <c r="M127" s="500"/>
      <c r="N127" s="500"/>
      <c r="O127" s="500"/>
    </row>
    <row r="128" spans="1:15" x14ac:dyDescent="0.25">
      <c r="A128" s="473" t="s">
        <v>104</v>
      </c>
      <c r="C128" s="607">
        <v>-289885</v>
      </c>
      <c r="D128" s="699">
        <v>-620059</v>
      </c>
      <c r="E128" s="699">
        <v>-801670</v>
      </c>
      <c r="F128" s="699">
        <v>-1199045</v>
      </c>
      <c r="G128" s="610"/>
      <c r="H128" s="611"/>
      <c r="I128" s="606">
        <v>-969379</v>
      </c>
      <c r="J128" s="543"/>
      <c r="K128" s="508"/>
      <c r="L128" s="500"/>
      <c r="M128" s="500"/>
      <c r="N128" s="500"/>
      <c r="O128" s="500"/>
    </row>
    <row r="129" spans="1:15" x14ac:dyDescent="0.25">
      <c r="A129" s="484"/>
      <c r="C129" s="608"/>
      <c r="D129" s="609"/>
      <c r="E129" s="609"/>
      <c r="F129" s="609"/>
      <c r="G129" s="610"/>
      <c r="H129" s="611"/>
      <c r="I129" s="601"/>
      <c r="J129" s="543"/>
      <c r="K129" s="508"/>
      <c r="L129" s="500"/>
      <c r="M129" s="500"/>
      <c r="N129" s="500"/>
      <c r="O129" s="500"/>
    </row>
    <row r="130" spans="1:15" x14ac:dyDescent="0.25">
      <c r="A130" s="483" t="s">
        <v>105</v>
      </c>
      <c r="C130" s="608"/>
      <c r="D130" s="609"/>
      <c r="E130" s="609"/>
      <c r="F130" s="609"/>
      <c r="G130" s="610"/>
      <c r="H130" s="611"/>
      <c r="I130" s="601"/>
      <c r="J130" s="543"/>
      <c r="K130" s="508"/>
      <c r="L130" s="500"/>
      <c r="M130" s="500"/>
      <c r="N130" s="500"/>
      <c r="O130" s="500"/>
    </row>
    <row r="131" spans="1:15" x14ac:dyDescent="0.25">
      <c r="A131" s="481" t="s">
        <v>106</v>
      </c>
      <c r="C131" s="602">
        <v>191245</v>
      </c>
      <c r="D131" s="603">
        <v>697504</v>
      </c>
      <c r="E131" s="603">
        <v>637188</v>
      </c>
      <c r="F131" s="603">
        <v>991298</v>
      </c>
      <c r="G131" s="610"/>
      <c r="H131" s="611"/>
      <c r="I131" s="601">
        <v>2083175</v>
      </c>
      <c r="J131" s="543"/>
      <c r="K131" s="508"/>
      <c r="L131" s="500"/>
      <c r="M131" s="500"/>
      <c r="N131" s="500"/>
      <c r="O131" s="500"/>
    </row>
    <row r="132" spans="1:15" x14ac:dyDescent="0.25">
      <c r="A132" s="481" t="s">
        <v>107</v>
      </c>
      <c r="C132" s="602">
        <v>6170</v>
      </c>
      <c r="D132" s="603">
        <v>9678</v>
      </c>
      <c r="E132" s="603">
        <v>10678</v>
      </c>
      <c r="F132" s="603">
        <v>10678</v>
      </c>
      <c r="G132" s="610"/>
      <c r="H132" s="611"/>
      <c r="I132" s="601">
        <v>1566</v>
      </c>
      <c r="J132" s="543"/>
      <c r="K132" s="508"/>
      <c r="L132" s="500"/>
      <c r="M132" s="500"/>
      <c r="N132" s="500"/>
      <c r="O132" s="500"/>
    </row>
    <row r="133" spans="1:15" x14ac:dyDescent="0.25">
      <c r="A133" s="481" t="s">
        <v>218</v>
      </c>
      <c r="C133" s="602"/>
      <c r="D133" s="603">
        <v>449994</v>
      </c>
      <c r="E133" s="603">
        <v>449994</v>
      </c>
      <c r="F133" s="603">
        <v>449994</v>
      </c>
      <c r="G133" s="610"/>
      <c r="H133" s="611"/>
      <c r="I133" s="601"/>
      <c r="J133" s="543"/>
      <c r="K133" s="508"/>
      <c r="L133" s="500"/>
      <c r="M133" s="500"/>
      <c r="N133" s="500"/>
      <c r="O133" s="500"/>
    </row>
    <row r="134" spans="1:15" x14ac:dyDescent="0.25">
      <c r="A134" s="481" t="s">
        <v>108</v>
      </c>
      <c r="C134" s="602"/>
      <c r="D134" s="603"/>
      <c r="E134" s="603"/>
      <c r="F134" s="603"/>
      <c r="G134" s="610"/>
      <c r="H134" s="611"/>
      <c r="I134" s="601">
        <v>-34221</v>
      </c>
      <c r="J134" s="543"/>
      <c r="K134" s="508"/>
      <c r="L134" s="500"/>
      <c r="M134" s="500"/>
      <c r="N134" s="500"/>
      <c r="O134" s="500"/>
    </row>
    <row r="135" spans="1:15" x14ac:dyDescent="0.25">
      <c r="A135" s="481" t="s">
        <v>109</v>
      </c>
      <c r="C135" s="602"/>
      <c r="D135" s="603"/>
      <c r="E135" s="603"/>
      <c r="F135" s="603"/>
      <c r="G135" s="610"/>
      <c r="H135" s="611"/>
      <c r="I135" s="601">
        <v>-316696</v>
      </c>
      <c r="J135" s="543"/>
      <c r="K135" s="508"/>
      <c r="L135" s="500"/>
      <c r="M135" s="500"/>
      <c r="N135" s="500"/>
      <c r="O135" s="500"/>
    </row>
    <row r="136" spans="1:15" x14ac:dyDescent="0.25">
      <c r="A136" s="480" t="s">
        <v>110</v>
      </c>
      <c r="C136" s="602"/>
      <c r="D136" s="603"/>
      <c r="E136" s="603"/>
      <c r="F136" s="603"/>
      <c r="G136" s="610"/>
      <c r="H136" s="611"/>
      <c r="I136" s="601"/>
      <c r="J136" s="543"/>
      <c r="K136" s="508"/>
      <c r="L136" s="500"/>
      <c r="M136" s="500"/>
      <c r="N136" s="500"/>
      <c r="O136" s="500"/>
    </row>
    <row r="137" spans="1:15" x14ac:dyDescent="0.25">
      <c r="A137" s="480" t="s">
        <v>112</v>
      </c>
      <c r="C137" s="602">
        <v>556</v>
      </c>
      <c r="D137" s="603">
        <v>1546</v>
      </c>
      <c r="E137" s="603">
        <v>1368</v>
      </c>
      <c r="F137" s="603"/>
      <c r="G137" s="610"/>
      <c r="H137" s="611"/>
      <c r="I137" s="601">
        <v>-150</v>
      </c>
      <c r="J137" s="543"/>
      <c r="K137" s="508"/>
      <c r="L137" s="500"/>
      <c r="M137" s="500"/>
      <c r="N137" s="500"/>
      <c r="O137" s="500"/>
    </row>
    <row r="138" spans="1:15" x14ac:dyDescent="0.25">
      <c r="A138" s="480" t="s">
        <v>219</v>
      </c>
      <c r="C138" s="602">
        <v>-86275</v>
      </c>
      <c r="D138" s="603">
        <v>-198834</v>
      </c>
      <c r="E138" s="603">
        <v>-271264</v>
      </c>
      <c r="F138" s="603">
        <v>-349101</v>
      </c>
      <c r="G138" s="610"/>
      <c r="H138" s="611"/>
      <c r="I138" s="601">
        <v>-356358</v>
      </c>
      <c r="J138" s="543"/>
      <c r="K138" s="508"/>
      <c r="L138" s="500"/>
      <c r="M138" s="500"/>
      <c r="N138" s="500"/>
      <c r="O138" s="500"/>
    </row>
    <row r="139" spans="1:15" x14ac:dyDescent="0.25">
      <c r="A139" s="473" t="s">
        <v>116</v>
      </c>
      <c r="C139" s="607">
        <v>111696</v>
      </c>
      <c r="D139" s="699">
        <v>959888</v>
      </c>
      <c r="E139" s="699">
        <v>827964</v>
      </c>
      <c r="F139" s="699">
        <v>1102869</v>
      </c>
      <c r="G139" s="610"/>
      <c r="H139" s="611"/>
      <c r="I139" s="606">
        <v>1377316</v>
      </c>
      <c r="J139" s="543"/>
      <c r="K139" s="508"/>
      <c r="L139" s="500"/>
      <c r="M139" s="500"/>
      <c r="N139" s="500"/>
      <c r="O139" s="500"/>
    </row>
    <row r="140" spans="1:15" x14ac:dyDescent="0.25">
      <c r="A140" s="480"/>
      <c r="C140" s="608"/>
      <c r="D140" s="609"/>
      <c r="E140" s="609"/>
      <c r="F140" s="609"/>
      <c r="G140" s="610"/>
      <c r="H140" s="611"/>
      <c r="I140" s="601"/>
      <c r="J140" s="543"/>
      <c r="K140" s="508"/>
      <c r="L140" s="500"/>
      <c r="M140" s="500"/>
      <c r="N140" s="500"/>
      <c r="O140" s="500"/>
    </row>
    <row r="141" spans="1:15" x14ac:dyDescent="0.25">
      <c r="A141" s="484" t="s">
        <v>117</v>
      </c>
      <c r="C141" s="608">
        <v>222602</v>
      </c>
      <c r="D141" s="609">
        <v>848569</v>
      </c>
      <c r="E141" s="609">
        <v>920086</v>
      </c>
      <c r="F141" s="609">
        <v>-93669</v>
      </c>
      <c r="G141" s="610"/>
      <c r="H141" s="611"/>
      <c r="I141" s="606">
        <v>98226</v>
      </c>
      <c r="J141" s="543"/>
      <c r="K141" s="508"/>
      <c r="L141" s="500"/>
      <c r="M141" s="500"/>
      <c r="N141" s="500"/>
      <c r="O141" s="500"/>
    </row>
    <row r="142" spans="1:15" x14ac:dyDescent="0.25">
      <c r="A142" s="480" t="s">
        <v>118</v>
      </c>
      <c r="C142" s="602">
        <v>1177577</v>
      </c>
      <c r="D142" s="603">
        <v>1177577</v>
      </c>
      <c r="E142" s="603">
        <v>1177577</v>
      </c>
      <c r="F142" s="603">
        <v>1177577</v>
      </c>
      <c r="G142" s="610"/>
      <c r="H142" s="611"/>
      <c r="I142" s="601">
        <v>1085105</v>
      </c>
      <c r="J142" s="543"/>
      <c r="K142" s="508"/>
      <c r="L142" s="500"/>
      <c r="M142" s="500"/>
      <c r="N142" s="500"/>
      <c r="O142" s="500"/>
    </row>
    <row r="143" spans="1:15" x14ac:dyDescent="0.25">
      <c r="A143" s="480" t="s">
        <v>119</v>
      </c>
      <c r="C143" s="612">
        <v>78739</v>
      </c>
      <c r="D143" s="603">
        <v>73587</v>
      </c>
      <c r="E143" s="603">
        <v>105918</v>
      </c>
      <c r="F143" s="603">
        <v>104796</v>
      </c>
      <c r="G143" s="610"/>
      <c r="H143" s="611"/>
      <c r="I143" s="601">
        <v>-5754</v>
      </c>
      <c r="J143" s="543"/>
      <c r="K143" s="508"/>
      <c r="L143" s="500"/>
      <c r="M143" s="500"/>
      <c r="N143" s="500"/>
      <c r="O143" s="500"/>
    </row>
    <row r="144" spans="1:15" x14ac:dyDescent="0.25">
      <c r="A144" s="473" t="s">
        <v>120</v>
      </c>
      <c r="B144" s="544"/>
      <c r="C144" s="607">
        <v>1478918</v>
      </c>
      <c r="D144" s="699">
        <v>2099733</v>
      </c>
      <c r="E144" s="699">
        <v>2203581</v>
      </c>
      <c r="F144" s="699">
        <v>1188704</v>
      </c>
      <c r="G144" s="613"/>
      <c r="H144" s="614"/>
      <c r="I144" s="606">
        <v>1177577</v>
      </c>
      <c r="J144" s="543"/>
      <c r="K144" s="508"/>
      <c r="L144" s="500"/>
      <c r="M144" s="500"/>
      <c r="N144" s="500"/>
      <c r="O144" s="500"/>
    </row>
    <row r="145" spans="1:17" x14ac:dyDescent="0.25">
      <c r="B145" s="544"/>
      <c r="C145" s="485"/>
      <c r="D145" s="485"/>
      <c r="E145" s="485"/>
      <c r="F145" s="485"/>
      <c r="G145" s="500"/>
      <c r="H145" s="537"/>
      <c r="I145" s="545"/>
      <c r="J145" s="542"/>
      <c r="K145" s="508"/>
    </row>
    <row r="146" spans="1:17" x14ac:dyDescent="0.25">
      <c r="K146" s="508"/>
    </row>
    <row r="147" spans="1:17" x14ac:dyDescent="0.25">
      <c r="A147" s="477" t="s">
        <v>121</v>
      </c>
      <c r="K147" s="508"/>
    </row>
    <row r="148" spans="1:17" x14ac:dyDescent="0.25">
      <c r="A148" s="477" t="s">
        <v>122</v>
      </c>
      <c r="B148" s="546"/>
      <c r="C148" s="457" t="s">
        <v>3</v>
      </c>
      <c r="D148" s="458" t="s">
        <v>4</v>
      </c>
      <c r="E148" s="458" t="s">
        <v>5</v>
      </c>
      <c r="F148" s="680" t="s">
        <v>6</v>
      </c>
      <c r="G148" s="464">
        <v>2015</v>
      </c>
      <c r="H148" s="503"/>
      <c r="I148" s="459">
        <v>2014</v>
      </c>
      <c r="J148" s="506"/>
      <c r="K148" s="508"/>
      <c r="L148" s="486" t="s">
        <v>36</v>
      </c>
      <c r="M148" s="487" t="s">
        <v>37</v>
      </c>
      <c r="N148" s="487" t="s">
        <v>38</v>
      </c>
      <c r="O148" s="487" t="s">
        <v>39</v>
      </c>
    </row>
    <row r="149" spans="1:17" x14ac:dyDescent="0.25">
      <c r="A149" s="488"/>
      <c r="B149" s="507"/>
      <c r="C149" s="468"/>
      <c r="D149" s="469"/>
      <c r="E149" s="469"/>
      <c r="F149" s="681"/>
      <c r="G149" s="470"/>
      <c r="I149" s="471"/>
      <c r="J149" s="453"/>
      <c r="K149" s="508"/>
      <c r="L149" s="489"/>
      <c r="M149" s="490"/>
      <c r="N149" s="490"/>
      <c r="O149" s="627"/>
    </row>
    <row r="150" spans="1:17" x14ac:dyDescent="0.25">
      <c r="A150" s="472" t="s">
        <v>123</v>
      </c>
      <c r="B150" s="547"/>
      <c r="C150" s="548">
        <v>10445</v>
      </c>
      <c r="D150" s="549">
        <v>10897</v>
      </c>
      <c r="E150" s="549">
        <v>10026</v>
      </c>
      <c r="F150" s="690">
        <v>6948</v>
      </c>
      <c r="G150" s="550">
        <v>38316</v>
      </c>
      <c r="I150" s="551">
        <v>44645</v>
      </c>
      <c r="J150" s="552"/>
      <c r="K150" s="508"/>
      <c r="L150" s="553">
        <v>10445</v>
      </c>
      <c r="M150" s="554">
        <v>21342</v>
      </c>
      <c r="N150" s="554">
        <v>31368</v>
      </c>
      <c r="O150" s="624">
        <v>38316</v>
      </c>
      <c r="Q150" s="701"/>
    </row>
    <row r="151" spans="1:17" x14ac:dyDescent="0.25">
      <c r="A151" s="472" t="s">
        <v>124</v>
      </c>
      <c r="B151" s="547"/>
      <c r="C151" s="548">
        <v>7450</v>
      </c>
      <c r="D151" s="549">
        <v>7559</v>
      </c>
      <c r="E151" s="549">
        <v>6863</v>
      </c>
      <c r="F151" s="690">
        <v>5846</v>
      </c>
      <c r="G151" s="550">
        <v>27718</v>
      </c>
      <c r="I151" s="551">
        <v>39135</v>
      </c>
      <c r="J151" s="552"/>
      <c r="K151" s="508"/>
      <c r="L151" s="553">
        <v>7450</v>
      </c>
      <c r="M151" s="554">
        <v>15009</v>
      </c>
      <c r="N151" s="554">
        <v>21872</v>
      </c>
      <c r="O151" s="624">
        <v>27718</v>
      </c>
      <c r="Q151" s="701"/>
    </row>
    <row r="152" spans="1:17" x14ac:dyDescent="0.25">
      <c r="A152" s="473" t="s">
        <v>125</v>
      </c>
      <c r="B152" s="547"/>
      <c r="C152" s="555">
        <v>17895</v>
      </c>
      <c r="D152" s="556">
        <v>18456</v>
      </c>
      <c r="E152" s="556">
        <v>16889</v>
      </c>
      <c r="F152" s="691">
        <v>12794</v>
      </c>
      <c r="G152" s="557">
        <v>66034</v>
      </c>
      <c r="I152" s="558">
        <v>83780</v>
      </c>
      <c r="J152" s="552"/>
      <c r="K152" s="508"/>
      <c r="L152" s="555">
        <v>17895</v>
      </c>
      <c r="M152" s="556">
        <v>36351</v>
      </c>
      <c r="N152" s="556">
        <v>53240</v>
      </c>
      <c r="O152" s="557">
        <v>66034</v>
      </c>
      <c r="Q152" s="701"/>
    </row>
    <row r="153" spans="1:17" x14ac:dyDescent="0.25">
      <c r="A153" s="473" t="s">
        <v>129</v>
      </c>
      <c r="B153" s="547"/>
      <c r="C153" s="563">
        <v>1930.9190958134475</v>
      </c>
      <c r="D153" s="564">
        <v>2089.3667302333188</v>
      </c>
      <c r="E153" s="564">
        <v>1970.8788683910545</v>
      </c>
      <c r="F153" s="693">
        <v>1498.7754091375978</v>
      </c>
      <c r="G153" s="565">
        <v>7489.940103575419</v>
      </c>
      <c r="I153" s="566">
        <v>8909.8866950663851</v>
      </c>
      <c r="J153" s="552"/>
      <c r="K153" s="508"/>
      <c r="L153" s="563">
        <v>1930.9190958134477</v>
      </c>
      <c r="M153" s="564">
        <v>4020.2858260467669</v>
      </c>
      <c r="N153" s="564">
        <v>5991.1646944378217</v>
      </c>
      <c r="O153" s="565">
        <v>7489.940103575419</v>
      </c>
      <c r="Q153" s="701"/>
    </row>
    <row r="154" spans="1:17" x14ac:dyDescent="0.25">
      <c r="A154" s="473" t="s">
        <v>130</v>
      </c>
      <c r="B154" s="547"/>
      <c r="C154" s="563">
        <v>199.00876013904735</v>
      </c>
      <c r="D154" s="564">
        <v>214.43887283132904</v>
      </c>
      <c r="E154" s="564">
        <v>199.47843514394555</v>
      </c>
      <c r="F154" s="693">
        <v>180.11837519109767</v>
      </c>
      <c r="G154" s="565">
        <v>793.04444330541969</v>
      </c>
      <c r="I154" s="566">
        <v>1010.764160119611</v>
      </c>
      <c r="J154" s="552"/>
      <c r="K154" s="508"/>
      <c r="L154" s="563">
        <v>199.00876013904738</v>
      </c>
      <c r="M154" s="564">
        <v>413.44763297037639</v>
      </c>
      <c r="N154" s="564">
        <v>612.92606811432199</v>
      </c>
      <c r="O154" s="565">
        <v>793.04444330541969</v>
      </c>
      <c r="Q154" s="701"/>
    </row>
    <row r="155" spans="1:17" x14ac:dyDescent="0.25">
      <c r="A155" s="474" t="s">
        <v>131</v>
      </c>
      <c r="B155" s="547"/>
      <c r="C155" s="519">
        <v>0.1030642664265589</v>
      </c>
      <c r="D155" s="520">
        <v>0.10263342941589901</v>
      </c>
      <c r="E155" s="520">
        <v>0.10121293517485001</v>
      </c>
      <c r="F155" s="684">
        <v>0.12017702858811823</v>
      </c>
      <c r="G155" s="521">
        <v>0.10588127973504752</v>
      </c>
      <c r="I155" s="522">
        <v>0.11344298695507486</v>
      </c>
      <c r="J155" s="552"/>
      <c r="K155" s="508"/>
      <c r="L155" s="519">
        <v>0.1030642664265589</v>
      </c>
      <c r="M155" s="520">
        <v>0.10284035784016091</v>
      </c>
      <c r="N155" s="520">
        <v>0.10230499399947403</v>
      </c>
      <c r="O155" s="594">
        <v>0.10588127973504752</v>
      </c>
      <c r="Q155" s="701"/>
    </row>
    <row r="156" spans="1:17" x14ac:dyDescent="0.25">
      <c r="A156" s="491"/>
      <c r="B156" s="547"/>
      <c r="C156" s="568"/>
      <c r="D156" s="569"/>
      <c r="E156" s="569"/>
      <c r="F156" s="694"/>
      <c r="G156" s="570"/>
      <c r="I156" s="571"/>
      <c r="J156" s="552"/>
      <c r="K156" s="508"/>
      <c r="L156" s="568"/>
      <c r="M156" s="569"/>
      <c r="N156" s="569"/>
      <c r="O156" s="628"/>
      <c r="Q156" s="701"/>
    </row>
    <row r="157" spans="1:17" x14ac:dyDescent="0.25">
      <c r="K157" s="508"/>
    </row>
    <row r="158" spans="1:17" x14ac:dyDescent="0.25">
      <c r="A158" s="477" t="s">
        <v>133</v>
      </c>
      <c r="B158" s="546"/>
      <c r="C158" s="457" t="s">
        <v>3</v>
      </c>
      <c r="D158" s="458" t="s">
        <v>4</v>
      </c>
      <c r="E158" s="458" t="s">
        <v>5</v>
      </c>
      <c r="F158" s="680" t="s">
        <v>6</v>
      </c>
      <c r="G158" s="464">
        <v>2015</v>
      </c>
      <c r="H158" s="503"/>
      <c r="I158" s="459">
        <v>2014</v>
      </c>
      <c r="J158" s="506"/>
      <c r="K158" s="508"/>
      <c r="L158" s="486" t="s">
        <v>36</v>
      </c>
      <c r="M158" s="487" t="s">
        <v>37</v>
      </c>
      <c r="N158" s="487" t="s">
        <v>38</v>
      </c>
      <c r="O158" s="487" t="s">
        <v>39</v>
      </c>
    </row>
    <row r="159" spans="1:17" x14ac:dyDescent="0.25">
      <c r="A159" s="488"/>
      <c r="B159" s="507"/>
      <c r="C159" s="468"/>
      <c r="D159" s="469"/>
      <c r="E159" s="469"/>
      <c r="F159" s="681"/>
      <c r="G159" s="470"/>
      <c r="I159" s="471"/>
      <c r="J159" s="453"/>
      <c r="K159" s="508"/>
      <c r="L159" s="468"/>
      <c r="M159" s="469"/>
      <c r="N159" s="469"/>
      <c r="O159" s="592"/>
    </row>
    <row r="160" spans="1:17" x14ac:dyDescent="0.25">
      <c r="A160" s="472" t="s">
        <v>123</v>
      </c>
      <c r="B160" s="547"/>
      <c r="C160" s="548">
        <v>6338</v>
      </c>
      <c r="D160" s="549">
        <v>6909</v>
      </c>
      <c r="E160" s="549">
        <v>7733</v>
      </c>
      <c r="F160" s="690">
        <v>4626</v>
      </c>
      <c r="G160" s="550">
        <v>25606</v>
      </c>
      <c r="I160" s="551">
        <v>23321</v>
      </c>
      <c r="J160" s="552"/>
      <c r="K160" s="508"/>
      <c r="L160" s="553">
        <v>6338</v>
      </c>
      <c r="M160" s="554">
        <v>13247</v>
      </c>
      <c r="N160" s="554">
        <v>20980</v>
      </c>
      <c r="O160" s="624">
        <v>25606</v>
      </c>
    </row>
    <row r="161" spans="1:22" x14ac:dyDescent="0.25">
      <c r="A161" s="472" t="s">
        <v>124</v>
      </c>
      <c r="B161" s="547"/>
      <c r="C161" s="548">
        <v>7450</v>
      </c>
      <c r="D161" s="549">
        <v>7559</v>
      </c>
      <c r="E161" s="549">
        <v>6863</v>
      </c>
      <c r="F161" s="690">
        <v>5846</v>
      </c>
      <c r="G161" s="550">
        <v>27718</v>
      </c>
      <c r="I161" s="551">
        <v>39135</v>
      </c>
      <c r="J161" s="552"/>
      <c r="K161" s="508"/>
      <c r="L161" s="553">
        <v>7450</v>
      </c>
      <c r="M161" s="554">
        <v>15009</v>
      </c>
      <c r="N161" s="554">
        <v>21872</v>
      </c>
      <c r="O161" s="624">
        <v>27718</v>
      </c>
    </row>
    <row r="162" spans="1:22" x14ac:dyDescent="0.25">
      <c r="A162" s="473" t="s">
        <v>125</v>
      </c>
      <c r="B162" s="547"/>
      <c r="C162" s="555">
        <v>13788</v>
      </c>
      <c r="D162" s="556">
        <v>14468</v>
      </c>
      <c r="E162" s="556">
        <v>14596</v>
      </c>
      <c r="F162" s="691">
        <v>10472</v>
      </c>
      <c r="G162" s="557">
        <v>53324</v>
      </c>
      <c r="I162" s="558">
        <v>62456</v>
      </c>
      <c r="J162" s="552"/>
      <c r="K162" s="508"/>
      <c r="L162" s="555">
        <v>13788</v>
      </c>
      <c r="M162" s="556">
        <v>28256</v>
      </c>
      <c r="N162" s="556">
        <v>42852</v>
      </c>
      <c r="O162" s="557">
        <v>53324</v>
      </c>
    </row>
    <row r="163" spans="1:22" x14ac:dyDescent="0.25">
      <c r="A163" s="473" t="s">
        <v>134</v>
      </c>
      <c r="B163" s="547"/>
      <c r="C163" s="563">
        <v>1441.1349850383506</v>
      </c>
      <c r="D163" s="564">
        <v>1665.3002172464751</v>
      </c>
      <c r="E163" s="564">
        <v>1712.4806809264132</v>
      </c>
      <c r="F163" s="693">
        <v>1257.1448435222055</v>
      </c>
      <c r="G163" s="565">
        <v>6076.0607267334435</v>
      </c>
      <c r="I163" s="566">
        <v>6226.2532264184401</v>
      </c>
      <c r="J163" s="552"/>
      <c r="K163" s="508"/>
      <c r="L163" s="563">
        <v>1441.1349850383506</v>
      </c>
      <c r="M163" s="564">
        <v>3106.4352022848261</v>
      </c>
      <c r="N163" s="564">
        <v>4818.9158832112389</v>
      </c>
      <c r="O163" s="565">
        <v>6076.0607267334435</v>
      </c>
    </row>
    <row r="164" spans="1:22" x14ac:dyDescent="0.25">
      <c r="A164" s="473" t="s">
        <v>135</v>
      </c>
      <c r="B164" s="547"/>
      <c r="C164" s="563">
        <v>181.66465176544173</v>
      </c>
      <c r="D164" s="564">
        <v>200.05638420587462</v>
      </c>
      <c r="E164" s="564">
        <v>191.97571316774764</v>
      </c>
      <c r="F164" s="693">
        <v>204.16123913734691</v>
      </c>
      <c r="G164" s="565">
        <v>777.85798827641099</v>
      </c>
      <c r="I164" s="566">
        <v>759.78232162140011</v>
      </c>
      <c r="J164" s="552"/>
      <c r="K164" s="508"/>
      <c r="L164" s="563">
        <v>181.66465176544173</v>
      </c>
      <c r="M164" s="564">
        <v>381.72103597131638</v>
      </c>
      <c r="N164" s="564">
        <v>573.69674913906408</v>
      </c>
      <c r="O164" s="565">
        <v>777.85798827641099</v>
      </c>
    </row>
    <row r="165" spans="1:22" x14ac:dyDescent="0.25">
      <c r="A165" s="491" t="s">
        <v>131</v>
      </c>
      <c r="B165" s="547"/>
      <c r="C165" s="615">
        <v>0.12605665232712909</v>
      </c>
      <c r="D165" s="616">
        <v>0.12013232336969365</v>
      </c>
      <c r="E165" s="616">
        <v>0.11210387089674678</v>
      </c>
      <c r="F165" s="695">
        <v>0.16240072907218722</v>
      </c>
      <c r="G165" s="617">
        <v>0.12802011422532242</v>
      </c>
      <c r="H165" s="537"/>
      <c r="I165" s="618">
        <v>0.12202881797315746</v>
      </c>
      <c r="J165" s="552"/>
      <c r="K165" s="508"/>
      <c r="L165" s="615">
        <v>0.12605665232712909</v>
      </c>
      <c r="M165" s="616">
        <v>0.12288073341769862</v>
      </c>
      <c r="N165" s="616">
        <v>0.11905099882273995</v>
      </c>
      <c r="O165" s="626">
        <v>0.12802011422532242</v>
      </c>
    </row>
    <row r="166" spans="1:22" s="622" customFormat="1" x14ac:dyDescent="0.25">
      <c r="A166" s="454"/>
      <c r="B166" s="575"/>
      <c r="C166" s="523"/>
      <c r="D166" s="523"/>
      <c r="E166" s="523"/>
      <c r="F166" s="523"/>
      <c r="G166" s="523"/>
      <c r="H166" s="537"/>
      <c r="I166" s="523"/>
      <c r="J166" s="523"/>
      <c r="K166" s="619"/>
      <c r="L166" s="523"/>
      <c r="M166" s="523"/>
      <c r="N166" s="523"/>
      <c r="O166" s="523"/>
      <c r="P166" s="620"/>
      <c r="Q166" s="621"/>
      <c r="R166" s="621"/>
      <c r="S166" s="621"/>
      <c r="T166" s="621"/>
      <c r="U166" s="621"/>
      <c r="V166" s="621"/>
    </row>
    <row r="167" spans="1:22" x14ac:dyDescent="0.25">
      <c r="A167" s="477" t="s">
        <v>136</v>
      </c>
      <c r="B167" s="546"/>
      <c r="C167" s="457" t="s">
        <v>3</v>
      </c>
      <c r="D167" s="458" t="s">
        <v>4</v>
      </c>
      <c r="E167" s="458" t="s">
        <v>5</v>
      </c>
      <c r="F167" s="680" t="s">
        <v>6</v>
      </c>
      <c r="G167" s="464">
        <v>2015</v>
      </c>
      <c r="H167" s="503"/>
      <c r="I167" s="459">
        <v>2014</v>
      </c>
      <c r="J167" s="552"/>
      <c r="K167" s="508"/>
      <c r="L167" s="486" t="s">
        <v>36</v>
      </c>
      <c r="M167" s="487" t="s">
        <v>37</v>
      </c>
      <c r="N167" s="487" t="s">
        <v>38</v>
      </c>
      <c r="O167" s="487" t="s">
        <v>39</v>
      </c>
    </row>
    <row r="168" spans="1:22" x14ac:dyDescent="0.25">
      <c r="A168" s="488"/>
      <c r="B168" s="507"/>
      <c r="C168" s="468"/>
      <c r="D168" s="469"/>
      <c r="E168" s="469"/>
      <c r="F168" s="681"/>
      <c r="G168" s="470"/>
      <c r="I168" s="471"/>
      <c r="J168" s="552"/>
      <c r="K168" s="508"/>
      <c r="L168" s="468"/>
      <c r="M168" s="469"/>
      <c r="N168" s="469"/>
      <c r="O168" s="592"/>
    </row>
    <row r="169" spans="1:22" x14ac:dyDescent="0.25">
      <c r="A169" s="472" t="s">
        <v>123</v>
      </c>
      <c r="B169" s="567"/>
      <c r="C169" s="548">
        <v>5390</v>
      </c>
      <c r="D169" s="549">
        <v>5869</v>
      </c>
      <c r="E169" s="549">
        <v>6963</v>
      </c>
      <c r="F169" s="690">
        <v>4017</v>
      </c>
      <c r="G169" s="550">
        <v>22239</v>
      </c>
      <c r="I169" s="551">
        <v>21229</v>
      </c>
      <c r="J169" s="552"/>
      <c r="K169" s="508"/>
      <c r="L169" s="553">
        <v>5390</v>
      </c>
      <c r="M169" s="554">
        <v>11259</v>
      </c>
      <c r="N169" s="554">
        <v>18222</v>
      </c>
      <c r="O169" s="624">
        <v>22239</v>
      </c>
      <c r="Q169" s="701"/>
    </row>
    <row r="170" spans="1:22" x14ac:dyDescent="0.25">
      <c r="A170" s="472" t="s">
        <v>124</v>
      </c>
      <c r="B170" s="567"/>
      <c r="C170" s="548">
        <v>6335</v>
      </c>
      <c r="D170" s="549">
        <v>5333</v>
      </c>
      <c r="E170" s="549">
        <v>5000</v>
      </c>
      <c r="F170" s="690">
        <v>4688</v>
      </c>
      <c r="G170" s="550">
        <v>21356</v>
      </c>
      <c r="I170" s="551">
        <v>24185</v>
      </c>
      <c r="J170" s="552"/>
      <c r="K170" s="508"/>
      <c r="L170" s="553">
        <v>6335</v>
      </c>
      <c r="M170" s="554">
        <v>11668</v>
      </c>
      <c r="N170" s="554">
        <v>16668</v>
      </c>
      <c r="O170" s="624">
        <v>21356</v>
      </c>
      <c r="Q170" s="701"/>
    </row>
    <row r="171" spans="1:22" x14ac:dyDescent="0.25">
      <c r="A171" s="473" t="s">
        <v>125</v>
      </c>
      <c r="B171" s="547"/>
      <c r="C171" s="555">
        <v>11725</v>
      </c>
      <c r="D171" s="556">
        <v>11202</v>
      </c>
      <c r="E171" s="556">
        <v>11963</v>
      </c>
      <c r="F171" s="691">
        <v>8705</v>
      </c>
      <c r="G171" s="557">
        <v>43595</v>
      </c>
      <c r="I171" s="558">
        <v>45414</v>
      </c>
      <c r="J171" s="552"/>
      <c r="K171" s="508"/>
      <c r="L171" s="555">
        <v>11725</v>
      </c>
      <c r="M171" s="556">
        <v>22927</v>
      </c>
      <c r="N171" s="556">
        <v>34890</v>
      </c>
      <c r="O171" s="557">
        <v>43595</v>
      </c>
      <c r="Q171" s="701"/>
    </row>
    <row r="172" spans="1:22" x14ac:dyDescent="0.25">
      <c r="A172" s="473" t="s">
        <v>129</v>
      </c>
      <c r="B172" s="547"/>
      <c r="C172" s="563">
        <v>1260.1975064644344</v>
      </c>
      <c r="D172" s="564">
        <v>1378.5926006136569</v>
      </c>
      <c r="E172" s="564">
        <v>1456.3668431111385</v>
      </c>
      <c r="F172" s="693">
        <v>1084.1766348358822</v>
      </c>
      <c r="G172" s="565">
        <v>5179.3335850251115</v>
      </c>
      <c r="I172" s="566">
        <v>4981.6599516081233</v>
      </c>
      <c r="J172" s="552"/>
      <c r="K172" s="508"/>
      <c r="L172" s="563">
        <v>1260.1975064644344</v>
      </c>
      <c r="M172" s="564">
        <v>2638.7901070780913</v>
      </c>
      <c r="N172" s="564">
        <v>4095.1569501892295</v>
      </c>
      <c r="O172" s="565">
        <v>5179.3335850251115</v>
      </c>
      <c r="Q172" s="701"/>
    </row>
    <row r="173" spans="1:22" x14ac:dyDescent="0.25">
      <c r="A173" s="473" t="s">
        <v>130</v>
      </c>
      <c r="B173" s="547"/>
      <c r="C173" s="563">
        <v>160.93860654866916</v>
      </c>
      <c r="D173" s="564">
        <v>166.6121521507919</v>
      </c>
      <c r="E173" s="564">
        <v>173.99744223087754</v>
      </c>
      <c r="F173" s="693">
        <v>192.94684723293332</v>
      </c>
      <c r="G173" s="565">
        <v>694.49504816327192</v>
      </c>
      <c r="I173" s="566">
        <v>648.56401963765052</v>
      </c>
      <c r="J173" s="552"/>
      <c r="K173" s="508"/>
      <c r="L173" s="563">
        <v>160.93860654866916</v>
      </c>
      <c r="M173" s="564">
        <v>327.55075869946108</v>
      </c>
      <c r="N173" s="564">
        <v>501.54820093033862</v>
      </c>
      <c r="O173" s="565">
        <v>694.49504816327192</v>
      </c>
      <c r="Q173" s="701"/>
    </row>
    <row r="174" spans="1:22" x14ac:dyDescent="0.25">
      <c r="A174" s="491" t="s">
        <v>131</v>
      </c>
      <c r="B174" s="547"/>
      <c r="C174" s="615">
        <v>0.12770903427685143</v>
      </c>
      <c r="D174" s="616">
        <v>0.1208566998521734</v>
      </c>
      <c r="E174" s="616">
        <v>0.11947363609238626</v>
      </c>
      <c r="F174" s="695">
        <v>0.17796624741146608</v>
      </c>
      <c r="G174" s="617">
        <v>0.13408965396074304</v>
      </c>
      <c r="I174" s="618">
        <v>0.13019034336703139</v>
      </c>
      <c r="J174" s="552"/>
      <c r="K174" s="508"/>
      <c r="L174" s="615">
        <v>0.12770903427685143</v>
      </c>
      <c r="M174" s="616">
        <v>0.12412914457306159</v>
      </c>
      <c r="N174" s="616">
        <v>0.12247349906995945</v>
      </c>
      <c r="O174" s="626">
        <v>0.13408965396074304</v>
      </c>
      <c r="Q174" s="701"/>
    </row>
    <row r="175" spans="1:22" x14ac:dyDescent="0.25">
      <c r="J175" s="552"/>
      <c r="K175" s="508"/>
    </row>
    <row r="176" spans="1:22" x14ac:dyDescent="0.25">
      <c r="A176" s="477" t="s">
        <v>137</v>
      </c>
      <c r="B176" s="546"/>
      <c r="C176" s="457" t="s">
        <v>3</v>
      </c>
      <c r="D176" s="458" t="s">
        <v>4</v>
      </c>
      <c r="E176" s="458" t="s">
        <v>5</v>
      </c>
      <c r="F176" s="680" t="s">
        <v>6</v>
      </c>
      <c r="G176" s="464">
        <v>2015</v>
      </c>
      <c r="H176" s="503"/>
      <c r="I176" s="459">
        <v>2014</v>
      </c>
      <c r="J176" s="552"/>
      <c r="K176" s="508"/>
      <c r="L176" s="486" t="s">
        <v>36</v>
      </c>
      <c r="M176" s="487" t="s">
        <v>37</v>
      </c>
      <c r="N176" s="487" t="s">
        <v>38</v>
      </c>
      <c r="O176" s="487" t="s">
        <v>39</v>
      </c>
    </row>
    <row r="177" spans="1:17" x14ac:dyDescent="0.25">
      <c r="A177" s="474"/>
      <c r="B177" s="507"/>
      <c r="C177" s="468"/>
      <c r="D177" s="469"/>
      <c r="E177" s="469"/>
      <c r="F177" s="681"/>
      <c r="G177" s="470"/>
      <c r="I177" s="471"/>
      <c r="J177" s="552"/>
      <c r="K177" s="508"/>
      <c r="L177" s="468"/>
      <c r="M177" s="469"/>
      <c r="N177" s="469"/>
      <c r="O177" s="592"/>
    </row>
    <row r="178" spans="1:17" x14ac:dyDescent="0.25">
      <c r="A178" s="472" t="s">
        <v>123</v>
      </c>
      <c r="B178" s="567"/>
      <c r="C178" s="548">
        <v>635</v>
      </c>
      <c r="D178" s="549">
        <v>446</v>
      </c>
      <c r="E178" s="549">
        <v>96</v>
      </c>
      <c r="F178" s="690">
        <v>253</v>
      </c>
      <c r="G178" s="550">
        <v>1430</v>
      </c>
      <c r="I178" s="551">
        <v>1269</v>
      </c>
      <c r="J178" s="552"/>
      <c r="K178" s="508"/>
      <c r="L178" s="553">
        <v>635</v>
      </c>
      <c r="M178" s="554">
        <v>1081</v>
      </c>
      <c r="N178" s="554">
        <v>1177</v>
      </c>
      <c r="O178" s="624">
        <v>253</v>
      </c>
      <c r="Q178" s="701"/>
    </row>
    <row r="179" spans="1:17" x14ac:dyDescent="0.25">
      <c r="A179" s="472" t="s">
        <v>124</v>
      </c>
      <c r="B179" s="567"/>
      <c r="C179" s="548">
        <v>1019</v>
      </c>
      <c r="D179" s="549">
        <v>2049</v>
      </c>
      <c r="E179" s="549">
        <v>1602</v>
      </c>
      <c r="F179" s="690">
        <v>1074</v>
      </c>
      <c r="G179" s="550">
        <v>5744</v>
      </c>
      <c r="I179" s="551">
        <v>14950</v>
      </c>
      <c r="J179" s="552"/>
      <c r="K179" s="508"/>
      <c r="L179" s="553">
        <v>1019</v>
      </c>
      <c r="M179" s="554">
        <v>3068</v>
      </c>
      <c r="N179" s="554">
        <v>4670</v>
      </c>
      <c r="O179" s="624">
        <v>1074</v>
      </c>
      <c r="Q179" s="701"/>
    </row>
    <row r="180" spans="1:17" x14ac:dyDescent="0.25">
      <c r="A180" s="473" t="s">
        <v>125</v>
      </c>
      <c r="B180" s="547"/>
      <c r="C180" s="555">
        <v>1654</v>
      </c>
      <c r="D180" s="556">
        <v>2495</v>
      </c>
      <c r="E180" s="556">
        <v>1698</v>
      </c>
      <c r="F180" s="691">
        <v>1327</v>
      </c>
      <c r="G180" s="557">
        <v>7174</v>
      </c>
      <c r="I180" s="558">
        <v>16219</v>
      </c>
      <c r="J180" s="552"/>
      <c r="K180" s="508"/>
      <c r="L180" s="555">
        <v>1654</v>
      </c>
      <c r="M180" s="556">
        <v>4149</v>
      </c>
      <c r="N180" s="556">
        <v>5847</v>
      </c>
      <c r="O180" s="557">
        <v>1327</v>
      </c>
      <c r="Q180" s="701"/>
    </row>
    <row r="181" spans="1:17" x14ac:dyDescent="0.25">
      <c r="A181" s="473" t="s">
        <v>138</v>
      </c>
      <c r="B181" s="547"/>
      <c r="C181" s="563">
        <v>119.07469116457347</v>
      </c>
      <c r="D181" s="564">
        <v>173.13889602112209</v>
      </c>
      <c r="E181" s="564">
        <v>121.20893154175754</v>
      </c>
      <c r="F181" s="693">
        <v>98.024284308474634</v>
      </c>
      <c r="G181" s="565">
        <v>511.4468030359277</v>
      </c>
      <c r="I181" s="566">
        <v>1120.6424398554857</v>
      </c>
      <c r="J181" s="552"/>
      <c r="K181" s="508"/>
      <c r="L181" s="563">
        <v>119.07469116457347</v>
      </c>
      <c r="M181" s="564">
        <v>292.21358718569559</v>
      </c>
      <c r="N181" s="564">
        <v>413.42251872745317</v>
      </c>
      <c r="O181" s="565">
        <v>98.024284308474634</v>
      </c>
      <c r="Q181" s="701"/>
    </row>
    <row r="182" spans="1:17" x14ac:dyDescent="0.25">
      <c r="A182" s="473" t="s">
        <v>139</v>
      </c>
      <c r="B182" s="547"/>
      <c r="C182" s="563">
        <v>11.218385339652549</v>
      </c>
      <c r="D182" s="564">
        <v>14.32728162294773</v>
      </c>
      <c r="E182" s="564">
        <v>-4.0359670585125578</v>
      </c>
      <c r="F182" s="693">
        <v>-3.8573497819254143</v>
      </c>
      <c r="G182" s="565">
        <v>17.652350122162304</v>
      </c>
      <c r="I182" s="566">
        <v>90.049053920320077</v>
      </c>
      <c r="J182" s="552"/>
      <c r="K182" s="508"/>
      <c r="L182" s="563">
        <v>11.218385339652549</v>
      </c>
      <c r="M182" s="564">
        <v>25.545666962600283</v>
      </c>
      <c r="N182" s="564">
        <v>21.509699904087725</v>
      </c>
      <c r="O182" s="565">
        <v>-3.8573497819254143</v>
      </c>
      <c r="Q182" s="701"/>
    </row>
    <row r="183" spans="1:17" x14ac:dyDescent="0.25">
      <c r="A183" s="491" t="s">
        <v>140</v>
      </c>
      <c r="B183" s="547"/>
      <c r="C183" s="615">
        <v>9.4213012269312432E-2</v>
      </c>
      <c r="D183" s="616">
        <v>8.2750219345281442E-2</v>
      </c>
      <c r="E183" s="616">
        <v>-3.3297604451880937E-2</v>
      </c>
      <c r="F183" s="695">
        <v>-3.9350960929096318E-2</v>
      </c>
      <c r="G183" s="617">
        <v>3.4514538007430415E-2</v>
      </c>
      <c r="I183" s="618">
        <v>8.0354848895364428E-2</v>
      </c>
      <c r="J183" s="552"/>
      <c r="K183" s="508"/>
      <c r="L183" s="615">
        <v>9.4213012269312432E-2</v>
      </c>
      <c r="M183" s="616">
        <v>8.7421215449391645E-2</v>
      </c>
      <c r="N183" s="616">
        <v>5.2028370322681657E-2</v>
      </c>
      <c r="O183" s="626">
        <v>-3.9350960929096318E-2</v>
      </c>
      <c r="Q183" s="701"/>
    </row>
    <row r="184" spans="1:17" x14ac:dyDescent="0.25">
      <c r="J184" s="552"/>
      <c r="K184" s="508"/>
    </row>
    <row r="185" spans="1:17" x14ac:dyDescent="0.25">
      <c r="A185" s="477" t="s">
        <v>141</v>
      </c>
      <c r="B185" s="546"/>
      <c r="C185" s="457" t="s">
        <v>3</v>
      </c>
      <c r="D185" s="458" t="s">
        <v>4</v>
      </c>
      <c r="E185" s="458" t="s">
        <v>5</v>
      </c>
      <c r="F185" s="680" t="s">
        <v>6</v>
      </c>
      <c r="G185" s="464">
        <v>2015</v>
      </c>
      <c r="H185" s="503"/>
      <c r="I185" s="459">
        <v>2014</v>
      </c>
      <c r="J185" s="552"/>
      <c r="K185" s="508"/>
      <c r="L185" s="486" t="s">
        <v>36</v>
      </c>
      <c r="M185" s="487" t="s">
        <v>37</v>
      </c>
      <c r="N185" s="487" t="s">
        <v>38</v>
      </c>
      <c r="O185" s="623" t="s">
        <v>39</v>
      </c>
    </row>
    <row r="186" spans="1:17" x14ac:dyDescent="0.25">
      <c r="A186" s="488"/>
      <c r="B186" s="507"/>
      <c r="C186" s="468"/>
      <c r="D186" s="469"/>
      <c r="E186" s="469"/>
      <c r="F186" s="681"/>
      <c r="G186" s="470"/>
      <c r="I186" s="471"/>
      <c r="J186" s="552"/>
      <c r="K186" s="508"/>
      <c r="L186" s="468"/>
      <c r="M186" s="469"/>
      <c r="N186" s="469"/>
      <c r="O186" s="592"/>
    </row>
    <row r="187" spans="1:17" x14ac:dyDescent="0.25">
      <c r="A187" s="472" t="s">
        <v>123</v>
      </c>
      <c r="B187" s="567"/>
      <c r="C187" s="548">
        <v>313</v>
      </c>
      <c r="D187" s="549">
        <v>594</v>
      </c>
      <c r="E187" s="549">
        <v>674</v>
      </c>
      <c r="F187" s="690">
        <v>356</v>
      </c>
      <c r="G187" s="550">
        <v>1937</v>
      </c>
      <c r="I187" s="551">
        <v>823</v>
      </c>
      <c r="J187" s="552"/>
      <c r="K187" s="508"/>
      <c r="L187" s="553">
        <v>313</v>
      </c>
      <c r="M187" s="554">
        <v>907</v>
      </c>
      <c r="N187" s="554">
        <v>1581</v>
      </c>
      <c r="O187" s="624">
        <v>1937</v>
      </c>
      <c r="Q187" s="702"/>
    </row>
    <row r="188" spans="1:17" x14ac:dyDescent="0.25">
      <c r="A188" s="472"/>
      <c r="B188" s="547"/>
      <c r="C188" s="548">
        <v>0</v>
      </c>
      <c r="D188" s="549">
        <v>0</v>
      </c>
      <c r="E188" s="549">
        <v>0</v>
      </c>
      <c r="F188" s="690">
        <v>0</v>
      </c>
      <c r="G188" s="550">
        <v>0</v>
      </c>
      <c r="I188" s="551">
        <v>0</v>
      </c>
      <c r="J188" s="552"/>
      <c r="K188" s="508"/>
      <c r="L188" s="553">
        <v>0</v>
      </c>
      <c r="M188" s="554">
        <v>0</v>
      </c>
      <c r="N188" s="554">
        <v>0</v>
      </c>
      <c r="O188" s="624">
        <v>0</v>
      </c>
      <c r="Q188" s="702"/>
    </row>
    <row r="189" spans="1:17" x14ac:dyDescent="0.25">
      <c r="A189" s="473" t="s">
        <v>125</v>
      </c>
      <c r="B189" s="547"/>
      <c r="C189" s="555">
        <v>313</v>
      </c>
      <c r="D189" s="556">
        <v>594</v>
      </c>
      <c r="E189" s="556">
        <v>674</v>
      </c>
      <c r="F189" s="691">
        <v>356</v>
      </c>
      <c r="G189" s="557">
        <v>1937</v>
      </c>
      <c r="I189" s="558">
        <v>823</v>
      </c>
      <c r="J189" s="552"/>
      <c r="K189" s="508"/>
      <c r="L189" s="555">
        <v>313</v>
      </c>
      <c r="M189" s="556">
        <v>907</v>
      </c>
      <c r="N189" s="556">
        <v>1581</v>
      </c>
      <c r="O189" s="557">
        <v>1937</v>
      </c>
      <c r="Q189" s="702"/>
    </row>
    <row r="190" spans="1:17" x14ac:dyDescent="0.25">
      <c r="A190" s="473" t="s">
        <v>142</v>
      </c>
      <c r="B190" s="547"/>
      <c r="C190" s="563">
        <v>56.148857401617349</v>
      </c>
      <c r="D190" s="564">
        <v>103.18646860160773</v>
      </c>
      <c r="E190" s="564">
        <v>119.72233927434121</v>
      </c>
      <c r="F190" s="693">
        <v>68.65512845883319</v>
      </c>
      <c r="G190" s="565">
        <v>347.71279373639948</v>
      </c>
      <c r="I190" s="566">
        <v>123.95083495483034</v>
      </c>
      <c r="J190" s="552"/>
      <c r="K190" s="508"/>
      <c r="L190" s="563">
        <v>56.148857401617349</v>
      </c>
      <c r="M190" s="564">
        <v>159.33532600322508</v>
      </c>
      <c r="N190" s="564">
        <v>279.05766527756629</v>
      </c>
      <c r="O190" s="565">
        <v>347.71279373639948</v>
      </c>
      <c r="Q190" s="702"/>
    </row>
    <row r="191" spans="1:17" x14ac:dyDescent="0.25">
      <c r="A191" s="473" t="s">
        <v>143</v>
      </c>
      <c r="B191" s="547"/>
      <c r="C191" s="563">
        <v>10.681940836003729</v>
      </c>
      <c r="D191" s="564">
        <v>19.063526405569029</v>
      </c>
      <c r="E191" s="564">
        <v>22.087771502624879</v>
      </c>
      <c r="F191" s="693">
        <v>16.150078638642526</v>
      </c>
      <c r="G191" s="565">
        <v>67.98331738284017</v>
      </c>
      <c r="I191" s="566">
        <v>21.169248063429489</v>
      </c>
      <c r="J191" s="552"/>
      <c r="K191" s="508"/>
      <c r="L191" s="563">
        <v>10.681940836003729</v>
      </c>
      <c r="M191" s="564">
        <v>29.745467241572761</v>
      </c>
      <c r="N191" s="564">
        <v>51.833238744197637</v>
      </c>
      <c r="O191" s="565">
        <v>67.98331738284017</v>
      </c>
      <c r="Q191" s="702"/>
    </row>
    <row r="192" spans="1:17" x14ac:dyDescent="0.25">
      <c r="A192" s="491" t="s">
        <v>131</v>
      </c>
      <c r="B192" s="547"/>
      <c r="C192" s="615">
        <v>0.19024324501563303</v>
      </c>
      <c r="D192" s="616">
        <v>0.18474831694426264</v>
      </c>
      <c r="E192" s="616">
        <v>0.18449164655905376</v>
      </c>
      <c r="F192" s="695">
        <v>0.23523484699801261</v>
      </c>
      <c r="G192" s="617">
        <v>0.19551572046663954</v>
      </c>
      <c r="I192" s="618">
        <v>0.17078745835914619</v>
      </c>
      <c r="J192" s="552"/>
      <c r="K192" s="508"/>
      <c r="L192" s="615">
        <v>0.19024324501563303</v>
      </c>
      <c r="M192" s="616">
        <v>0.18668469816273317</v>
      </c>
      <c r="N192" s="616">
        <v>0.18574382714999574</v>
      </c>
      <c r="O192" s="626">
        <v>0.19551572046663954</v>
      </c>
      <c r="Q192" s="702"/>
    </row>
    <row r="193" spans="1:22" s="622" customFormat="1" x14ac:dyDescent="0.25">
      <c r="A193" s="454"/>
      <c r="B193" s="575"/>
      <c r="C193" s="523"/>
      <c r="D193" s="523"/>
      <c r="E193" s="523"/>
      <c r="F193" s="523"/>
      <c r="G193" s="523"/>
      <c r="H193" s="537"/>
      <c r="I193" s="523"/>
      <c r="J193" s="552"/>
      <c r="K193" s="619"/>
      <c r="L193" s="523"/>
      <c r="M193" s="523"/>
      <c r="N193" s="523"/>
      <c r="O193" s="523"/>
      <c r="P193" s="620"/>
      <c r="Q193" s="621"/>
      <c r="R193" s="621"/>
      <c r="S193" s="621"/>
      <c r="T193" s="621"/>
      <c r="U193" s="621"/>
      <c r="V193" s="621"/>
    </row>
    <row r="194" spans="1:22" x14ac:dyDescent="0.25">
      <c r="A194" s="477" t="s">
        <v>205</v>
      </c>
      <c r="B194" s="546"/>
      <c r="C194" s="457" t="s">
        <v>3</v>
      </c>
      <c r="D194" s="458" t="s">
        <v>4</v>
      </c>
      <c r="E194" s="458" t="s">
        <v>5</v>
      </c>
      <c r="F194" s="680" t="s">
        <v>6</v>
      </c>
      <c r="G194" s="464">
        <v>2015</v>
      </c>
      <c r="H194" s="503"/>
      <c r="I194" s="459">
        <v>2014</v>
      </c>
      <c r="J194" s="552"/>
      <c r="K194" s="508"/>
      <c r="L194" s="486" t="s">
        <v>36</v>
      </c>
      <c r="M194" s="487" t="s">
        <v>37</v>
      </c>
      <c r="N194" s="487" t="s">
        <v>38</v>
      </c>
      <c r="O194" s="623" t="s">
        <v>39</v>
      </c>
    </row>
    <row r="195" spans="1:22" x14ac:dyDescent="0.25">
      <c r="A195" s="472" t="s">
        <v>124</v>
      </c>
      <c r="B195" s="547"/>
      <c r="C195" s="548">
        <v>96</v>
      </c>
      <c r="D195" s="549">
        <v>177</v>
      </c>
      <c r="E195" s="549">
        <v>261</v>
      </c>
      <c r="F195" s="690">
        <v>84</v>
      </c>
      <c r="G195" s="550">
        <v>618</v>
      </c>
      <c r="I195" s="551">
        <v>0</v>
      </c>
      <c r="J195" s="552"/>
      <c r="K195" s="508"/>
      <c r="L195" s="553">
        <v>96</v>
      </c>
      <c r="M195" s="554">
        <v>273</v>
      </c>
      <c r="N195" s="554">
        <v>534</v>
      </c>
      <c r="O195" s="624">
        <v>618</v>
      </c>
      <c r="Q195" s="702"/>
    </row>
    <row r="196" spans="1:22" x14ac:dyDescent="0.25">
      <c r="A196" s="473" t="s">
        <v>125</v>
      </c>
      <c r="B196" s="547"/>
      <c r="C196" s="555">
        <v>96</v>
      </c>
      <c r="D196" s="556">
        <v>177</v>
      </c>
      <c r="E196" s="556">
        <v>261</v>
      </c>
      <c r="F196" s="691">
        <v>84</v>
      </c>
      <c r="G196" s="557">
        <v>618</v>
      </c>
      <c r="I196" s="558">
        <v>0</v>
      </c>
      <c r="J196" s="552"/>
      <c r="K196" s="508"/>
      <c r="L196" s="555">
        <v>96</v>
      </c>
      <c r="M196" s="556">
        <v>273</v>
      </c>
      <c r="N196" s="556">
        <v>534</v>
      </c>
      <c r="O196" s="557">
        <v>618</v>
      </c>
      <c r="Q196" s="702"/>
    </row>
    <row r="197" spans="1:22" x14ac:dyDescent="0.25">
      <c r="A197" s="473" t="s">
        <v>206</v>
      </c>
      <c r="B197" s="547"/>
      <c r="C197" s="563">
        <v>5.7139300077253967</v>
      </c>
      <c r="D197" s="564">
        <v>10.38225201008853</v>
      </c>
      <c r="E197" s="564">
        <v>15.182566999175879</v>
      </c>
      <c r="F197" s="693">
        <v>6.2887959190152571</v>
      </c>
      <c r="G197" s="565">
        <v>37.567544936005064</v>
      </c>
      <c r="I197" s="566">
        <v>0</v>
      </c>
      <c r="J197" s="552"/>
      <c r="K197" s="508"/>
      <c r="L197" s="563">
        <v>5.7139300077253967</v>
      </c>
      <c r="M197" s="564">
        <v>16.096182017813927</v>
      </c>
      <c r="N197" s="564">
        <v>31.278749016989806</v>
      </c>
      <c r="O197" s="565">
        <v>37.567544936005064</v>
      </c>
      <c r="Q197" s="702"/>
    </row>
    <row r="198" spans="1:22" x14ac:dyDescent="0.25">
      <c r="A198" s="473" t="s">
        <v>207</v>
      </c>
      <c r="B198" s="547"/>
      <c r="C198" s="563">
        <v>-1.1742809588836889</v>
      </c>
      <c r="D198" s="564">
        <v>5.3424026565963789E-2</v>
      </c>
      <c r="E198" s="564">
        <v>-7.3533507242218965E-2</v>
      </c>
      <c r="F198" s="693">
        <v>-1.0783369523035258</v>
      </c>
      <c r="G198" s="565">
        <v>-2.2727273918634698</v>
      </c>
      <c r="I198" s="566">
        <v>0</v>
      </c>
      <c r="J198" s="552"/>
      <c r="K198" s="508"/>
      <c r="L198" s="563">
        <v>-1.1742809588836889</v>
      </c>
      <c r="M198" s="564">
        <v>-1.1208569323177251</v>
      </c>
      <c r="N198" s="564">
        <v>-1.1943904395599441</v>
      </c>
      <c r="O198" s="565">
        <v>-2.2727273918634698</v>
      </c>
      <c r="Q198" s="702"/>
    </row>
    <row r="199" spans="1:22" x14ac:dyDescent="0.25">
      <c r="A199" s="491" t="s">
        <v>131</v>
      </c>
      <c r="B199" s="547"/>
      <c r="C199" s="615">
        <v>-0.20551196064635505</v>
      </c>
      <c r="D199" s="616">
        <v>5.1457069732126683E-3</v>
      </c>
      <c r="E199" s="616">
        <v>-4.843285542307201E-3</v>
      </c>
      <c r="F199" s="695">
        <v>-0.17146954141777576</v>
      </c>
      <c r="G199" s="617">
        <v>-6.0497096516021413E-2</v>
      </c>
      <c r="I199" s="618">
        <v>0</v>
      </c>
      <c r="J199" s="552"/>
      <c r="K199" s="508"/>
      <c r="L199" s="615">
        <v>-0.20551196064635505</v>
      </c>
      <c r="M199" s="616">
        <v>-6.9634956356560404E-2</v>
      </c>
      <c r="N199" s="616">
        <v>-3.8185364731536484E-2</v>
      </c>
      <c r="O199" s="626">
        <v>-6.0497096516021413E-2</v>
      </c>
      <c r="Q199" s="702"/>
    </row>
    <row r="200" spans="1:22" x14ac:dyDescent="0.25">
      <c r="A200" s="454"/>
      <c r="B200" s="575"/>
      <c r="C200" s="576"/>
      <c r="D200" s="576"/>
      <c r="E200" s="576"/>
      <c r="F200" s="576"/>
      <c r="G200" s="576"/>
      <c r="H200" s="537"/>
      <c r="I200" s="576"/>
      <c r="J200" s="552"/>
      <c r="K200" s="508"/>
      <c r="L200" s="576"/>
      <c r="M200" s="576"/>
      <c r="N200" s="576"/>
      <c r="O200" s="576"/>
    </row>
    <row r="201" spans="1:22" x14ac:dyDescent="0.25">
      <c r="A201" s="477" t="s">
        <v>144</v>
      </c>
      <c r="B201" s="546"/>
      <c r="C201" s="457" t="s">
        <v>3</v>
      </c>
      <c r="D201" s="458" t="s">
        <v>4</v>
      </c>
      <c r="E201" s="458" t="s">
        <v>5</v>
      </c>
      <c r="F201" s="680" t="s">
        <v>6</v>
      </c>
      <c r="G201" s="464">
        <v>2015</v>
      </c>
      <c r="H201" s="503"/>
      <c r="I201" s="459">
        <v>2014</v>
      </c>
      <c r="J201" s="552"/>
      <c r="K201" s="508"/>
      <c r="L201" s="486" t="s">
        <v>36</v>
      </c>
      <c r="M201" s="487" t="s">
        <v>37</v>
      </c>
      <c r="N201" s="487" t="s">
        <v>38</v>
      </c>
      <c r="O201" s="623" t="s">
        <v>39</v>
      </c>
    </row>
    <row r="202" spans="1:22" x14ac:dyDescent="0.25">
      <c r="A202" s="488"/>
      <c r="B202" s="507"/>
      <c r="C202" s="468"/>
      <c r="D202" s="469"/>
      <c r="E202" s="469"/>
      <c r="F202" s="681"/>
      <c r="G202" s="470"/>
      <c r="I202" s="471"/>
      <c r="J202" s="552"/>
      <c r="K202" s="508"/>
      <c r="L202" s="468"/>
      <c r="M202" s="469"/>
      <c r="N202" s="469"/>
      <c r="O202" s="592"/>
      <c r="Q202" s="702"/>
    </row>
    <row r="203" spans="1:22" x14ac:dyDescent="0.25">
      <c r="A203" s="472" t="s">
        <v>123</v>
      </c>
      <c r="B203" s="525"/>
      <c r="C203" s="548">
        <v>3788</v>
      </c>
      <c r="D203" s="549">
        <v>3509</v>
      </c>
      <c r="E203" s="549">
        <v>1909</v>
      </c>
      <c r="F203" s="690">
        <v>1779</v>
      </c>
      <c r="G203" s="550">
        <v>10985</v>
      </c>
      <c r="I203" s="551">
        <v>19606</v>
      </c>
      <c r="J203" s="552"/>
      <c r="K203" s="508"/>
      <c r="L203" s="553">
        <v>3788</v>
      </c>
      <c r="M203" s="554">
        <v>7297</v>
      </c>
      <c r="N203" s="554">
        <v>9206</v>
      </c>
      <c r="O203" s="624">
        <v>10985</v>
      </c>
      <c r="Q203" s="702"/>
    </row>
    <row r="204" spans="1:22" x14ac:dyDescent="0.25">
      <c r="A204" s="472"/>
      <c r="B204" s="547"/>
      <c r="C204" s="548">
        <v>0</v>
      </c>
      <c r="D204" s="549">
        <v>0</v>
      </c>
      <c r="E204" s="549">
        <v>0</v>
      </c>
      <c r="F204" s="690">
        <v>0</v>
      </c>
      <c r="G204" s="550">
        <v>0</v>
      </c>
      <c r="I204" s="551">
        <v>0</v>
      </c>
      <c r="J204" s="552"/>
      <c r="K204" s="508"/>
      <c r="L204" s="553">
        <v>0</v>
      </c>
      <c r="M204" s="554">
        <v>0</v>
      </c>
      <c r="N204" s="554">
        <v>0</v>
      </c>
      <c r="O204" s="624">
        <v>0</v>
      </c>
      <c r="Q204" s="702"/>
    </row>
    <row r="205" spans="1:22" x14ac:dyDescent="0.25">
      <c r="A205" s="473" t="s">
        <v>125</v>
      </c>
      <c r="B205" s="547"/>
      <c r="C205" s="555">
        <v>3788</v>
      </c>
      <c r="D205" s="556">
        <v>3509</v>
      </c>
      <c r="E205" s="556">
        <v>1909</v>
      </c>
      <c r="F205" s="691">
        <v>1779</v>
      </c>
      <c r="G205" s="557">
        <v>10985</v>
      </c>
      <c r="I205" s="558">
        <v>19606</v>
      </c>
      <c r="J205" s="552"/>
      <c r="K205" s="508"/>
      <c r="L205" s="555">
        <v>3788</v>
      </c>
      <c r="M205" s="556">
        <v>7297</v>
      </c>
      <c r="N205" s="556">
        <v>9206</v>
      </c>
      <c r="O205" s="557">
        <v>10985</v>
      </c>
      <c r="Q205" s="702"/>
    </row>
    <row r="206" spans="1:22" x14ac:dyDescent="0.25">
      <c r="A206" s="473" t="s">
        <v>145</v>
      </c>
      <c r="B206" s="507"/>
      <c r="C206" s="563">
        <v>464.83021568561833</v>
      </c>
      <c r="D206" s="564">
        <v>394.35308066217243</v>
      </c>
      <c r="E206" s="564">
        <v>231.12824374960397</v>
      </c>
      <c r="F206" s="693">
        <v>204.38989406749818</v>
      </c>
      <c r="G206" s="565">
        <v>1294.701434164893</v>
      </c>
      <c r="I206" s="566">
        <v>2554.4341203259492</v>
      </c>
      <c r="J206" s="552"/>
      <c r="K206" s="508"/>
      <c r="L206" s="563">
        <v>464.83021568561838</v>
      </c>
      <c r="M206" s="564">
        <v>859.18329634779082</v>
      </c>
      <c r="N206" s="564">
        <v>1090.3115400973948</v>
      </c>
      <c r="O206" s="565">
        <v>1294.701434164893</v>
      </c>
      <c r="Q206" s="702"/>
    </row>
    <row r="207" spans="1:22" x14ac:dyDescent="0.25">
      <c r="A207" s="473" t="s">
        <v>146</v>
      </c>
      <c r="B207" s="547"/>
      <c r="C207" s="563">
        <v>17.183100904888654</v>
      </c>
      <c r="D207" s="564">
        <v>13.132201891965252</v>
      </c>
      <c r="E207" s="564">
        <v>8.1596527572512798</v>
      </c>
      <c r="F207" s="693">
        <v>-17.339568752694024</v>
      </c>
      <c r="G207" s="565">
        <v>21.135386801411162</v>
      </c>
      <c r="I207" s="566">
        <v>249.76143407061755</v>
      </c>
      <c r="J207" s="552"/>
      <c r="K207" s="508"/>
      <c r="L207" s="563">
        <v>17.183100904888654</v>
      </c>
      <c r="M207" s="564">
        <v>30.315302796853906</v>
      </c>
      <c r="N207" s="564">
        <v>38.474955554105186</v>
      </c>
      <c r="O207" s="565">
        <v>21.135386801411162</v>
      </c>
      <c r="Q207" s="702"/>
    </row>
    <row r="208" spans="1:22" x14ac:dyDescent="0.25">
      <c r="A208" s="491" t="s">
        <v>131</v>
      </c>
      <c r="B208" s="547"/>
      <c r="C208" s="615">
        <v>3.6966402624114721E-2</v>
      </c>
      <c r="D208" s="616">
        <v>3.3300619510603292E-2</v>
      </c>
      <c r="E208" s="616">
        <v>3.5303572704386374E-2</v>
      </c>
      <c r="F208" s="695">
        <v>-8.4835744114470577E-2</v>
      </c>
      <c r="G208" s="617">
        <v>1.6324525673398892E-2</v>
      </c>
      <c r="I208" s="618">
        <v>9.7775641220587697E-2</v>
      </c>
      <c r="J208" s="552"/>
      <c r="K208" s="508"/>
      <c r="L208" s="615">
        <v>3.6966402624114721E-2</v>
      </c>
      <c r="M208" s="616">
        <v>3.5283859597501424E-2</v>
      </c>
      <c r="N208" s="616">
        <v>3.5288038454282813E-2</v>
      </c>
      <c r="O208" s="626">
        <v>1.6324525673398892E-2</v>
      </c>
      <c r="Q208" s="702"/>
    </row>
    <row r="209" spans="1:17" x14ac:dyDescent="0.25">
      <c r="B209" s="547"/>
      <c r="J209" s="552"/>
      <c r="K209" s="508"/>
      <c r="Q209" s="702"/>
    </row>
    <row r="210" spans="1:17" x14ac:dyDescent="0.25">
      <c r="A210" s="477" t="s">
        <v>147</v>
      </c>
      <c r="B210" s="546"/>
      <c r="C210" s="457" t="s">
        <v>3</v>
      </c>
      <c r="D210" s="458" t="s">
        <v>4</v>
      </c>
      <c r="E210" s="458" t="s">
        <v>5</v>
      </c>
      <c r="F210" s="680" t="s">
        <v>6</v>
      </c>
      <c r="G210" s="464">
        <v>2015</v>
      </c>
      <c r="H210" s="503"/>
      <c r="I210" s="459">
        <v>2014</v>
      </c>
      <c r="J210" s="552"/>
      <c r="K210" s="508"/>
      <c r="L210" s="486" t="s">
        <v>36</v>
      </c>
      <c r="M210" s="487" t="s">
        <v>37</v>
      </c>
      <c r="N210" s="487" t="s">
        <v>38</v>
      </c>
      <c r="O210" s="623" t="s">
        <v>39</v>
      </c>
      <c r="Q210" s="702"/>
    </row>
    <row r="211" spans="1:17" x14ac:dyDescent="0.25">
      <c r="A211" s="488"/>
      <c r="B211" s="507"/>
      <c r="C211" s="468"/>
      <c r="D211" s="469"/>
      <c r="E211" s="469"/>
      <c r="F211" s="681"/>
      <c r="G211" s="470"/>
      <c r="I211" s="471"/>
      <c r="J211" s="552"/>
      <c r="K211" s="508"/>
      <c r="L211" s="468"/>
      <c r="M211" s="469"/>
      <c r="N211" s="469"/>
      <c r="O211" s="592"/>
      <c r="Q211" s="702"/>
    </row>
    <row r="212" spans="1:17" x14ac:dyDescent="0.25">
      <c r="A212" s="472" t="s">
        <v>123</v>
      </c>
      <c r="B212" s="567"/>
      <c r="C212" s="548">
        <v>190</v>
      </c>
      <c r="D212" s="549">
        <v>443</v>
      </c>
      <c r="E212" s="549">
        <v>287</v>
      </c>
      <c r="F212" s="690">
        <v>358</v>
      </c>
      <c r="G212" s="550">
        <v>1278</v>
      </c>
      <c r="I212" s="551">
        <v>0</v>
      </c>
      <c r="J212" s="552"/>
      <c r="K212" s="508"/>
      <c r="L212" s="553">
        <v>190</v>
      </c>
      <c r="M212" s="554">
        <v>633</v>
      </c>
      <c r="N212" s="554">
        <v>920</v>
      </c>
      <c r="O212" s="624">
        <v>1278</v>
      </c>
      <c r="Q212" s="702"/>
    </row>
    <row r="213" spans="1:17" x14ac:dyDescent="0.25">
      <c r="A213" s="473" t="s">
        <v>125</v>
      </c>
      <c r="B213" s="547"/>
      <c r="C213" s="555">
        <v>190</v>
      </c>
      <c r="D213" s="556">
        <v>443</v>
      </c>
      <c r="E213" s="556">
        <v>287</v>
      </c>
      <c r="F213" s="691">
        <v>358</v>
      </c>
      <c r="G213" s="557">
        <v>1278</v>
      </c>
      <c r="I213" s="558">
        <v>0</v>
      </c>
      <c r="J213" s="552"/>
      <c r="K213" s="508"/>
      <c r="L213" s="555">
        <v>190</v>
      </c>
      <c r="M213" s="556">
        <v>633</v>
      </c>
      <c r="N213" s="556">
        <v>920</v>
      </c>
      <c r="O213" s="557">
        <v>1278</v>
      </c>
      <c r="Q213" s="702"/>
    </row>
    <row r="214" spans="1:17" x14ac:dyDescent="0.25">
      <c r="A214" s="473" t="s">
        <v>148</v>
      </c>
      <c r="B214" s="547"/>
      <c r="C214" s="563">
        <v>13.10376285870935</v>
      </c>
      <c r="D214" s="564">
        <v>26.742388770825041</v>
      </c>
      <c r="E214" s="564">
        <v>18.195761288114351</v>
      </c>
      <c r="F214" s="693">
        <v>22.692085616536566</v>
      </c>
      <c r="G214" s="565">
        <v>80.733998534185304</v>
      </c>
      <c r="I214" s="566">
        <v>10.726288824180784</v>
      </c>
      <c r="J214" s="552"/>
      <c r="K214" s="508"/>
      <c r="L214" s="563">
        <v>13.10376285870935</v>
      </c>
      <c r="M214" s="564">
        <v>39.84615162953439</v>
      </c>
      <c r="N214" s="564">
        <v>58.041912917648744</v>
      </c>
      <c r="O214" s="565">
        <v>80.733998534185304</v>
      </c>
      <c r="Q214" s="702"/>
    </row>
    <row r="215" spans="1:17" x14ac:dyDescent="0.25">
      <c r="A215" s="473" t="s">
        <v>149</v>
      </c>
      <c r="B215" s="547"/>
      <c r="C215" s="563">
        <v>0.93329684417851289</v>
      </c>
      <c r="D215" s="564">
        <v>2.6571891338737927</v>
      </c>
      <c r="E215" s="564">
        <v>1.0683881274473825</v>
      </c>
      <c r="F215" s="693">
        <v>2.1574003740160554</v>
      </c>
      <c r="G215" s="565">
        <v>6.8162744795157435</v>
      </c>
      <c r="I215" s="566">
        <v>0.39576834087837209</v>
      </c>
      <c r="J215" s="552"/>
      <c r="K215" s="508"/>
      <c r="L215" s="563">
        <v>0.93329684417851289</v>
      </c>
      <c r="M215" s="564">
        <v>3.5904859780523051</v>
      </c>
      <c r="N215" s="564">
        <v>4.6588741054996881</v>
      </c>
      <c r="O215" s="565">
        <v>6.8162744795157435</v>
      </c>
      <c r="Q215" s="702"/>
    </row>
    <row r="216" spans="1:17" x14ac:dyDescent="0.25">
      <c r="A216" s="491" t="s">
        <v>131</v>
      </c>
      <c r="B216" s="547"/>
      <c r="C216" s="615">
        <v>7.1223575566937383E-2</v>
      </c>
      <c r="D216" s="616">
        <v>9.9362445017353418E-2</v>
      </c>
      <c r="E216" s="616">
        <v>5.8716319176228375E-2</v>
      </c>
      <c r="F216" s="695">
        <v>9.5072811308444805E-2</v>
      </c>
      <c r="G216" s="617">
        <v>8.4428798316356385E-2</v>
      </c>
      <c r="I216" s="618">
        <v>3.6897043084106837E-2</v>
      </c>
      <c r="J216" s="552"/>
      <c r="K216" s="508"/>
      <c r="L216" s="615">
        <v>7.1223575566937383E-2</v>
      </c>
      <c r="M216" s="616">
        <v>9.0108726469609643E-2</v>
      </c>
      <c r="N216" s="616">
        <v>8.0267411449891565E-2</v>
      </c>
      <c r="O216" s="626">
        <v>8.4428798316356385E-2</v>
      </c>
      <c r="Q216" s="702"/>
    </row>
    <row r="217" spans="1:17" x14ac:dyDescent="0.25">
      <c r="A217" s="454"/>
      <c r="B217" s="575"/>
      <c r="C217" s="576"/>
      <c r="D217" s="576"/>
      <c r="E217" s="576"/>
      <c r="F217" s="576"/>
      <c r="G217" s="576"/>
      <c r="H217" s="537"/>
      <c r="I217" s="576"/>
      <c r="J217" s="552"/>
      <c r="K217" s="508"/>
      <c r="L217" s="576"/>
      <c r="M217" s="576"/>
      <c r="N217" s="576"/>
      <c r="O217" s="576"/>
      <c r="Q217" s="702"/>
    </row>
    <row r="218" spans="1:17" x14ac:dyDescent="0.25">
      <c r="A218" s="477" t="s">
        <v>150</v>
      </c>
      <c r="B218" s="546"/>
      <c r="C218" s="457" t="s">
        <v>3</v>
      </c>
      <c r="D218" s="458" t="s">
        <v>4</v>
      </c>
      <c r="E218" s="458" t="s">
        <v>5</v>
      </c>
      <c r="F218" s="680" t="s">
        <v>6</v>
      </c>
      <c r="G218" s="464">
        <v>2015</v>
      </c>
      <c r="H218" s="503"/>
      <c r="I218" s="459">
        <v>2014</v>
      </c>
      <c r="J218" s="552"/>
      <c r="K218" s="508"/>
      <c r="L218" s="486" t="s">
        <v>36</v>
      </c>
      <c r="M218" s="487" t="s">
        <v>37</v>
      </c>
      <c r="N218" s="487" t="s">
        <v>38</v>
      </c>
      <c r="O218" s="623" t="s">
        <v>39</v>
      </c>
      <c r="Q218" s="702"/>
    </row>
    <row r="219" spans="1:17" x14ac:dyDescent="0.25">
      <c r="A219" s="488"/>
      <c r="B219" s="507"/>
      <c r="C219" s="468"/>
      <c r="D219" s="469"/>
      <c r="E219" s="469"/>
      <c r="F219" s="681"/>
      <c r="G219" s="470"/>
      <c r="I219" s="471"/>
      <c r="J219" s="552"/>
      <c r="K219" s="508"/>
      <c r="L219" s="468"/>
      <c r="M219" s="469"/>
      <c r="N219" s="469"/>
      <c r="O219" s="592"/>
      <c r="Q219" s="702"/>
    </row>
    <row r="220" spans="1:17" x14ac:dyDescent="0.25">
      <c r="A220" s="472" t="s">
        <v>123</v>
      </c>
      <c r="B220" s="567"/>
      <c r="C220" s="548">
        <v>129</v>
      </c>
      <c r="D220" s="549">
        <v>36</v>
      </c>
      <c r="E220" s="549">
        <v>97</v>
      </c>
      <c r="F220" s="690">
        <v>185</v>
      </c>
      <c r="G220" s="550">
        <v>447</v>
      </c>
      <c r="I220" s="551">
        <v>1718</v>
      </c>
      <c r="J220" s="552"/>
      <c r="K220" s="508"/>
      <c r="L220" s="553">
        <v>129</v>
      </c>
      <c r="M220" s="554">
        <v>165</v>
      </c>
      <c r="N220" s="554">
        <v>262</v>
      </c>
      <c r="O220" s="624">
        <v>447</v>
      </c>
      <c r="Q220" s="702"/>
    </row>
    <row r="221" spans="1:17" x14ac:dyDescent="0.25">
      <c r="A221" s="473" t="s">
        <v>125</v>
      </c>
      <c r="B221" s="547"/>
      <c r="C221" s="555">
        <v>129</v>
      </c>
      <c r="D221" s="556">
        <v>36</v>
      </c>
      <c r="E221" s="556">
        <v>97</v>
      </c>
      <c r="F221" s="691">
        <v>185</v>
      </c>
      <c r="G221" s="557">
        <v>447</v>
      </c>
      <c r="I221" s="558">
        <v>1718</v>
      </c>
      <c r="J221" s="552"/>
      <c r="K221" s="508"/>
      <c r="L221" s="555">
        <v>129</v>
      </c>
      <c r="M221" s="556">
        <v>165</v>
      </c>
      <c r="N221" s="556">
        <v>262</v>
      </c>
      <c r="O221" s="557">
        <v>447</v>
      </c>
      <c r="Q221" s="702"/>
    </row>
    <row r="222" spans="1:17" x14ac:dyDescent="0.25">
      <c r="A222" s="473" t="s">
        <v>151</v>
      </c>
      <c r="B222" s="547"/>
      <c r="C222" s="563">
        <v>11.85013223076923</v>
      </c>
      <c r="D222" s="564">
        <v>2.9710435538461546</v>
      </c>
      <c r="E222" s="564">
        <v>9.0741824269231088</v>
      </c>
      <c r="F222" s="693">
        <v>14.548585931357543</v>
      </c>
      <c r="G222" s="565">
        <v>38.443944142896036</v>
      </c>
      <c r="I222" s="566">
        <v>118.47305949781526</v>
      </c>
      <c r="J222" s="552"/>
      <c r="K222" s="508"/>
      <c r="L222" s="563">
        <v>11.85013223076923</v>
      </c>
      <c r="M222" s="564">
        <v>14.821175784615384</v>
      </c>
      <c r="N222" s="564">
        <v>23.895358211538493</v>
      </c>
      <c r="O222" s="565">
        <v>38.443944142896036</v>
      </c>
      <c r="Q222" s="702"/>
    </row>
    <row r="223" spans="1:17" x14ac:dyDescent="0.25">
      <c r="A223" s="473" t="s">
        <v>152</v>
      </c>
      <c r="B223" s="547"/>
      <c r="C223" s="563">
        <v>-0.77228937546153742</v>
      </c>
      <c r="D223" s="564">
        <v>-1.4069024003846142</v>
      </c>
      <c r="E223" s="564">
        <v>-1.7253189085007552</v>
      </c>
      <c r="F223" s="693">
        <v>-8.8606955675712538</v>
      </c>
      <c r="G223" s="565">
        <v>-12.76520625191816</v>
      </c>
      <c r="I223" s="566">
        <v>0.82463608671497957</v>
      </c>
      <c r="J223" s="552"/>
      <c r="K223" s="508"/>
      <c r="L223" s="563">
        <v>-0.77228937546153742</v>
      </c>
      <c r="M223" s="564">
        <v>-2.1791917758461516</v>
      </c>
      <c r="N223" s="564">
        <v>-3.9045106843469068</v>
      </c>
      <c r="O223" s="565">
        <v>-12.76520625191816</v>
      </c>
      <c r="Q223" s="702"/>
    </row>
    <row r="224" spans="1:17" x14ac:dyDescent="0.25">
      <c r="A224" s="491" t="s">
        <v>131</v>
      </c>
      <c r="B224" s="547"/>
      <c r="C224" s="615">
        <v>-6.5171371966319877E-2</v>
      </c>
      <c r="D224" s="616">
        <v>-0.47353812722244121</v>
      </c>
      <c r="E224" s="616">
        <v>-0.19013491544777986</v>
      </c>
      <c r="F224" s="695">
        <v>-0.60904170407882752</v>
      </c>
      <c r="G224" s="617">
        <v>-0.33204725832682314</v>
      </c>
      <c r="I224" s="618">
        <v>6.9605367685316383E-3</v>
      </c>
      <c r="J224" s="552"/>
      <c r="K224" s="508"/>
      <c r="L224" s="615">
        <v>-6.5171371966319877E-2</v>
      </c>
      <c r="M224" s="616">
        <v>-0.14703231427213673</v>
      </c>
      <c r="N224" s="616">
        <v>-0.16340038302759205</v>
      </c>
      <c r="O224" s="626">
        <v>-0.33204725832682314</v>
      </c>
      <c r="Q224" s="702"/>
    </row>
    <row r="225" spans="1:17" x14ac:dyDescent="0.25">
      <c r="J225" s="552"/>
      <c r="K225" s="508"/>
      <c r="Q225" s="702"/>
    </row>
    <row r="226" spans="1:17" x14ac:dyDescent="0.25">
      <c r="A226" s="477" t="s">
        <v>153</v>
      </c>
      <c r="B226" s="546"/>
      <c r="C226" s="457" t="s">
        <v>3</v>
      </c>
      <c r="D226" s="458" t="s">
        <v>4</v>
      </c>
      <c r="E226" s="458" t="s">
        <v>5</v>
      </c>
      <c r="F226" s="680" t="s">
        <v>6</v>
      </c>
      <c r="G226" s="464">
        <v>2015</v>
      </c>
      <c r="H226" s="503"/>
      <c r="I226" s="459">
        <v>2014</v>
      </c>
      <c r="J226" s="552"/>
      <c r="K226" s="508"/>
      <c r="L226" s="486" t="s">
        <v>36</v>
      </c>
      <c r="M226" s="487" t="s">
        <v>37</v>
      </c>
      <c r="N226" s="487" t="s">
        <v>38</v>
      </c>
      <c r="O226" s="623" t="s">
        <v>39</v>
      </c>
      <c r="Q226" s="702"/>
    </row>
    <row r="227" spans="1:17" x14ac:dyDescent="0.25">
      <c r="A227" s="488"/>
      <c r="B227" s="507"/>
      <c r="C227" s="468"/>
      <c r="D227" s="469"/>
      <c r="E227" s="469"/>
      <c r="F227" s="681"/>
      <c r="G227" s="470"/>
      <c r="I227" s="471"/>
      <c r="J227" s="552"/>
      <c r="K227" s="508"/>
      <c r="L227" s="468"/>
      <c r="M227" s="469"/>
      <c r="N227" s="469"/>
      <c r="O227" s="592"/>
      <c r="Q227" s="702"/>
    </row>
    <row r="228" spans="1:17" x14ac:dyDescent="0.25">
      <c r="A228" s="472" t="s">
        <v>154</v>
      </c>
      <c r="B228" s="525"/>
      <c r="C228" s="548">
        <v>10895</v>
      </c>
      <c r="D228" s="549">
        <v>12177</v>
      </c>
      <c r="E228" s="549">
        <v>15328</v>
      </c>
      <c r="F228" s="690">
        <v>13093</v>
      </c>
      <c r="G228" s="550">
        <v>51493</v>
      </c>
      <c r="H228" s="537"/>
      <c r="I228" s="577">
        <v>36801</v>
      </c>
      <c r="J228" s="552"/>
      <c r="K228" s="508"/>
      <c r="L228" s="553">
        <v>10895</v>
      </c>
      <c r="M228" s="554">
        <v>23072</v>
      </c>
      <c r="N228" s="554">
        <v>38400</v>
      </c>
      <c r="O228" s="624">
        <v>51493</v>
      </c>
      <c r="Q228" s="702"/>
    </row>
    <row r="229" spans="1:17" x14ac:dyDescent="0.25">
      <c r="A229" s="472" t="s">
        <v>155</v>
      </c>
      <c r="B229" s="525"/>
      <c r="C229" s="548">
        <v>22026</v>
      </c>
      <c r="D229" s="549">
        <v>21616</v>
      </c>
      <c r="E229" s="549">
        <v>22826</v>
      </c>
      <c r="F229" s="690">
        <v>19340</v>
      </c>
      <c r="G229" s="550">
        <v>85808</v>
      </c>
      <c r="I229" s="577">
        <v>61068</v>
      </c>
      <c r="J229" s="552"/>
      <c r="K229" s="508"/>
      <c r="L229" s="553">
        <v>22026</v>
      </c>
      <c r="M229" s="554">
        <v>43642</v>
      </c>
      <c r="N229" s="554">
        <v>66468</v>
      </c>
      <c r="O229" s="624">
        <v>85808</v>
      </c>
      <c r="Q229" s="702"/>
    </row>
    <row r="230" spans="1:17" x14ac:dyDescent="0.25">
      <c r="A230" s="473" t="s">
        <v>125</v>
      </c>
      <c r="B230" s="507"/>
      <c r="C230" s="555">
        <v>32921</v>
      </c>
      <c r="D230" s="556">
        <v>33793</v>
      </c>
      <c r="E230" s="556">
        <v>38154</v>
      </c>
      <c r="F230" s="691">
        <v>32433</v>
      </c>
      <c r="G230" s="557">
        <v>137301</v>
      </c>
      <c r="I230" s="558">
        <v>97869</v>
      </c>
      <c r="J230" s="552"/>
      <c r="K230" s="508"/>
      <c r="L230" s="555">
        <v>32921</v>
      </c>
      <c r="M230" s="556">
        <v>66714</v>
      </c>
      <c r="N230" s="556">
        <v>104868</v>
      </c>
      <c r="O230" s="557">
        <v>137301</v>
      </c>
      <c r="Q230" s="702"/>
    </row>
    <row r="231" spans="1:17" x14ac:dyDescent="0.25">
      <c r="A231" s="473" t="s">
        <v>156</v>
      </c>
      <c r="B231" s="507"/>
      <c r="C231" s="563">
        <v>488.63543752985674</v>
      </c>
      <c r="D231" s="564">
        <v>488.11481364693032</v>
      </c>
      <c r="E231" s="564">
        <v>534.59392571992635</v>
      </c>
      <c r="F231" s="693">
        <v>485.87095978742542</v>
      </c>
      <c r="G231" s="565">
        <v>1997.2151366841385</v>
      </c>
      <c r="I231" s="566">
        <v>1334.0472365194996</v>
      </c>
      <c r="J231" s="552"/>
      <c r="K231" s="508"/>
      <c r="L231" s="563">
        <v>488.63543752985674</v>
      </c>
      <c r="M231" s="564">
        <v>976.75025117678695</v>
      </c>
      <c r="N231" s="564">
        <v>1511.3441768967132</v>
      </c>
      <c r="O231" s="565">
        <v>1997.2151366841385</v>
      </c>
      <c r="Q231" s="702"/>
    </row>
    <row r="232" spans="1:17" x14ac:dyDescent="0.25">
      <c r="A232" s="473" t="s">
        <v>157</v>
      </c>
      <c r="B232" s="507"/>
      <c r="C232" s="563">
        <v>85.377292528547002</v>
      </c>
      <c r="D232" s="564">
        <v>77.57110198333983</v>
      </c>
      <c r="E232" s="564">
        <v>87.90627817267611</v>
      </c>
      <c r="F232" s="693">
        <v>95.839608076853651</v>
      </c>
      <c r="G232" s="565">
        <v>346.69428076141674</v>
      </c>
      <c r="I232" s="566">
        <v>245.55668598487179</v>
      </c>
      <c r="J232" s="552"/>
      <c r="K232" s="508"/>
      <c r="L232" s="563">
        <v>85.377292528547002</v>
      </c>
      <c r="M232" s="564">
        <v>162.94839451188685</v>
      </c>
      <c r="N232" s="564">
        <v>250.85467268456296</v>
      </c>
      <c r="O232" s="565">
        <v>346.69428076141674</v>
      </c>
      <c r="Q232" s="702"/>
    </row>
    <row r="233" spans="1:17" x14ac:dyDescent="0.25">
      <c r="A233" s="491" t="s">
        <v>158</v>
      </c>
      <c r="B233" s="507"/>
      <c r="C233" s="629">
        <v>0.17472595307484273</v>
      </c>
      <c r="D233" s="630">
        <v>0.15891978652270444</v>
      </c>
      <c r="E233" s="630">
        <v>0.16443560980288841</v>
      </c>
      <c r="F233" s="630">
        <v>0.19725321331981782</v>
      </c>
      <c r="G233" s="631">
        <v>0.17358885099229385</v>
      </c>
      <c r="I233" s="618">
        <v>0.18406895892646491</v>
      </c>
      <c r="J233" s="552"/>
      <c r="K233" s="508"/>
      <c r="L233" s="615">
        <v>0.17472595307484273</v>
      </c>
      <c r="M233" s="616">
        <v>0.1668270822716113</v>
      </c>
      <c r="N233" s="616">
        <v>0.16598116863072854</v>
      </c>
      <c r="O233" s="626">
        <v>0.17358885099229385</v>
      </c>
      <c r="Q233" s="702"/>
    </row>
    <row r="234" spans="1:17" x14ac:dyDescent="0.25">
      <c r="J234" s="552"/>
      <c r="K234" s="508"/>
      <c r="Q234" s="702"/>
    </row>
    <row r="235" spans="1:17" x14ac:dyDescent="0.25">
      <c r="A235" s="477" t="s">
        <v>159</v>
      </c>
      <c r="B235" s="546"/>
      <c r="C235" s="457" t="s">
        <v>3</v>
      </c>
      <c r="D235" s="458" t="s">
        <v>4</v>
      </c>
      <c r="E235" s="458" t="s">
        <v>5</v>
      </c>
      <c r="F235" s="680" t="s">
        <v>6</v>
      </c>
      <c r="G235" s="464">
        <v>2015</v>
      </c>
      <c r="H235" s="503"/>
      <c r="I235" s="459">
        <v>2014</v>
      </c>
      <c r="J235" s="552"/>
      <c r="K235" s="508"/>
      <c r="L235" s="486" t="s">
        <v>36</v>
      </c>
      <c r="M235" s="487" t="s">
        <v>37</v>
      </c>
      <c r="N235" s="487" t="s">
        <v>38</v>
      </c>
      <c r="O235" s="623" t="s">
        <v>39</v>
      </c>
      <c r="Q235" s="702"/>
    </row>
    <row r="236" spans="1:17" x14ac:dyDescent="0.25">
      <c r="A236" s="488"/>
      <c r="B236" s="507"/>
      <c r="C236" s="468"/>
      <c r="D236" s="469"/>
      <c r="E236" s="469"/>
      <c r="F236" s="681"/>
      <c r="G236" s="470"/>
      <c r="I236" s="471"/>
      <c r="J236" s="552"/>
      <c r="K236" s="508"/>
      <c r="L236" s="468"/>
      <c r="M236" s="469"/>
      <c r="N236" s="469"/>
      <c r="O236" s="592"/>
      <c r="Q236" s="702"/>
    </row>
    <row r="237" spans="1:17" x14ac:dyDescent="0.25">
      <c r="A237" s="472" t="s">
        <v>160</v>
      </c>
      <c r="B237" s="507"/>
      <c r="C237" s="548">
        <v>393</v>
      </c>
      <c r="D237" s="549">
        <v>283</v>
      </c>
      <c r="E237" s="549">
        <v>291</v>
      </c>
      <c r="F237" s="690">
        <v>205</v>
      </c>
      <c r="G237" s="550">
        <v>1172</v>
      </c>
      <c r="H237" s="537"/>
      <c r="I237" s="551">
        <v>1055</v>
      </c>
      <c r="J237" s="552"/>
      <c r="K237" s="508"/>
      <c r="L237" s="553">
        <v>393</v>
      </c>
      <c r="M237" s="554">
        <v>676</v>
      </c>
      <c r="N237" s="554">
        <v>967</v>
      </c>
      <c r="O237" s="624">
        <v>1172</v>
      </c>
      <c r="Q237" s="702"/>
    </row>
    <row r="238" spans="1:17" x14ac:dyDescent="0.25">
      <c r="A238" s="472" t="s">
        <v>161</v>
      </c>
      <c r="B238" s="507"/>
      <c r="C238" s="548">
        <v>406</v>
      </c>
      <c r="D238" s="549">
        <v>338</v>
      </c>
      <c r="E238" s="549">
        <v>189</v>
      </c>
      <c r="F238" s="690">
        <v>482</v>
      </c>
      <c r="G238" s="550">
        <v>1415</v>
      </c>
      <c r="I238" s="551">
        <v>2292</v>
      </c>
      <c r="J238" s="552"/>
      <c r="K238" s="508"/>
      <c r="L238" s="553">
        <v>406</v>
      </c>
      <c r="M238" s="554">
        <v>744</v>
      </c>
      <c r="N238" s="554">
        <v>933</v>
      </c>
      <c r="O238" s="624">
        <v>1415</v>
      </c>
      <c r="Q238" s="702"/>
    </row>
    <row r="239" spans="1:17" x14ac:dyDescent="0.25">
      <c r="A239" s="472" t="s">
        <v>162</v>
      </c>
      <c r="B239" s="507"/>
      <c r="C239" s="548">
        <v>38</v>
      </c>
      <c r="D239" s="549">
        <v>42</v>
      </c>
      <c r="E239" s="549">
        <v>0</v>
      </c>
      <c r="F239" s="690">
        <v>54</v>
      </c>
      <c r="G239" s="550">
        <v>134</v>
      </c>
      <c r="H239" s="537"/>
      <c r="I239" s="551">
        <v>208</v>
      </c>
      <c r="J239" s="552"/>
      <c r="K239" s="508"/>
      <c r="L239" s="553">
        <v>38</v>
      </c>
      <c r="M239" s="554">
        <v>80</v>
      </c>
      <c r="N239" s="554">
        <v>80</v>
      </c>
      <c r="O239" s="624">
        <v>134</v>
      </c>
      <c r="Q239" s="702"/>
    </row>
    <row r="240" spans="1:17" x14ac:dyDescent="0.25">
      <c r="A240" s="472" t="s">
        <v>163</v>
      </c>
      <c r="B240" s="507"/>
      <c r="C240" s="548">
        <v>56</v>
      </c>
      <c r="D240" s="549">
        <v>88</v>
      </c>
      <c r="E240" s="549">
        <v>66</v>
      </c>
      <c r="F240" s="690">
        <v>14</v>
      </c>
      <c r="G240" s="550">
        <v>224</v>
      </c>
      <c r="I240" s="551">
        <v>147</v>
      </c>
      <c r="J240" s="552"/>
      <c r="K240" s="508"/>
      <c r="L240" s="553">
        <v>56</v>
      </c>
      <c r="M240" s="554">
        <v>144</v>
      </c>
      <c r="N240" s="554">
        <v>210</v>
      </c>
      <c r="O240" s="624">
        <v>224</v>
      </c>
      <c r="Q240" s="702"/>
    </row>
    <row r="241" spans="1:22" x14ac:dyDescent="0.25">
      <c r="A241" s="472" t="s">
        <v>164</v>
      </c>
      <c r="B241" s="507"/>
      <c r="C241" s="548">
        <v>56</v>
      </c>
      <c r="D241" s="549">
        <v>69</v>
      </c>
      <c r="E241" s="549">
        <v>23</v>
      </c>
      <c r="F241" s="690">
        <v>74</v>
      </c>
      <c r="G241" s="550">
        <v>222</v>
      </c>
      <c r="I241" s="551">
        <v>474</v>
      </c>
      <c r="J241" s="552"/>
      <c r="K241" s="508"/>
      <c r="L241" s="553">
        <v>56</v>
      </c>
      <c r="M241" s="554">
        <v>125</v>
      </c>
      <c r="N241" s="554">
        <v>148</v>
      </c>
      <c r="O241" s="624">
        <v>222</v>
      </c>
      <c r="Q241" s="702"/>
    </row>
    <row r="242" spans="1:22" x14ac:dyDescent="0.25">
      <c r="A242" s="473" t="s">
        <v>125</v>
      </c>
      <c r="B242" s="507"/>
      <c r="C242" s="578">
        <v>949</v>
      </c>
      <c r="D242" s="579">
        <v>820</v>
      </c>
      <c r="E242" s="579">
        <v>569</v>
      </c>
      <c r="F242" s="696">
        <v>829</v>
      </c>
      <c r="G242" s="580">
        <v>3167</v>
      </c>
      <c r="I242" s="581">
        <v>4176</v>
      </c>
      <c r="J242" s="552"/>
      <c r="K242" s="508"/>
      <c r="L242" s="578">
        <v>949</v>
      </c>
      <c r="M242" s="579">
        <v>1769</v>
      </c>
      <c r="N242" s="579">
        <v>2338</v>
      </c>
      <c r="O242" s="580">
        <v>3167</v>
      </c>
      <c r="Q242" s="702"/>
    </row>
    <row r="243" spans="1:22" x14ac:dyDescent="0.25">
      <c r="A243" s="473" t="s">
        <v>165</v>
      </c>
      <c r="B243" s="507"/>
      <c r="C243" s="578">
        <v>453.46774699092418</v>
      </c>
      <c r="D243" s="579">
        <v>299.73493080895048</v>
      </c>
      <c r="E243" s="579">
        <v>287.9055276755405</v>
      </c>
      <c r="F243" s="696">
        <v>286.8051434690957</v>
      </c>
      <c r="G243" s="580">
        <v>1327.9133489445107</v>
      </c>
      <c r="I243" s="566">
        <v>912.87426858157835</v>
      </c>
      <c r="J243" s="552"/>
      <c r="K243" s="508"/>
      <c r="L243" s="578">
        <v>453.46774699092418</v>
      </c>
      <c r="M243" s="579">
        <v>753.20267779987466</v>
      </c>
      <c r="N243" s="579">
        <v>1041.1082054754152</v>
      </c>
      <c r="O243" s="580">
        <v>1327.9133489445107</v>
      </c>
      <c r="Q243" s="702"/>
    </row>
    <row r="244" spans="1:22" x14ac:dyDescent="0.25">
      <c r="A244" s="473" t="s">
        <v>166</v>
      </c>
      <c r="B244" s="507"/>
      <c r="C244" s="578">
        <v>58.189913374222172</v>
      </c>
      <c r="D244" s="579">
        <v>34.207345401735367</v>
      </c>
      <c r="E244" s="579">
        <v>42.346746529278526</v>
      </c>
      <c r="F244" s="696">
        <v>41.099343043125472</v>
      </c>
      <c r="G244" s="580">
        <v>175.84334834836153</v>
      </c>
      <c r="I244" s="566">
        <v>98.079670511905263</v>
      </c>
      <c r="J244" s="552"/>
      <c r="K244" s="508"/>
      <c r="L244" s="578">
        <v>58.189913374222172</v>
      </c>
      <c r="M244" s="579">
        <v>92.397258775957539</v>
      </c>
      <c r="N244" s="579">
        <v>134.74400530523604</v>
      </c>
      <c r="O244" s="580">
        <v>175.84334834836153</v>
      </c>
      <c r="Q244" s="702"/>
    </row>
    <row r="245" spans="1:22" x14ac:dyDescent="0.25">
      <c r="A245" s="491" t="s">
        <v>167</v>
      </c>
      <c r="B245" s="507"/>
      <c r="C245" s="615">
        <v>0.12832205545014605</v>
      </c>
      <c r="D245" s="616">
        <v>0.11412532169478423</v>
      </c>
      <c r="E245" s="616">
        <v>0.14708556265373909</v>
      </c>
      <c r="F245" s="695">
        <v>0.14330057873440502</v>
      </c>
      <c r="G245" s="617">
        <v>0.13242080026391048</v>
      </c>
      <c r="I245" s="618">
        <v>0.10744050291208361</v>
      </c>
      <c r="J245" s="552"/>
      <c r="K245" s="508"/>
      <c r="L245" s="615">
        <v>0.12832205545014605</v>
      </c>
      <c r="M245" s="616">
        <v>0.12267250435945398</v>
      </c>
      <c r="N245" s="616">
        <v>0.12942363204572582</v>
      </c>
      <c r="O245" s="626">
        <v>0.13242080026391048</v>
      </c>
      <c r="Q245" s="702"/>
    </row>
    <row r="246" spans="1:22" x14ac:dyDescent="0.25">
      <c r="B246" s="507"/>
      <c r="J246" s="552"/>
      <c r="K246" s="508"/>
      <c r="Q246" s="702"/>
    </row>
    <row r="247" spans="1:22" x14ac:dyDescent="0.25">
      <c r="A247" s="477" t="s">
        <v>174</v>
      </c>
      <c r="B247" s="546"/>
      <c r="C247" s="457" t="s">
        <v>3</v>
      </c>
      <c r="D247" s="458" t="s">
        <v>4</v>
      </c>
      <c r="E247" s="458" t="s">
        <v>5</v>
      </c>
      <c r="F247" s="680" t="s">
        <v>6</v>
      </c>
      <c r="G247" s="464">
        <v>2015</v>
      </c>
      <c r="H247" s="503"/>
      <c r="I247" s="459">
        <v>2014</v>
      </c>
      <c r="J247" s="552"/>
      <c r="K247" s="508"/>
      <c r="L247" s="486" t="s">
        <v>36</v>
      </c>
      <c r="M247" s="487" t="s">
        <v>37</v>
      </c>
      <c r="N247" s="487" t="s">
        <v>38</v>
      </c>
      <c r="O247" s="623" t="s">
        <v>39</v>
      </c>
      <c r="Q247" s="702"/>
    </row>
    <row r="248" spans="1:22" x14ac:dyDescent="0.25">
      <c r="A248" s="472" t="s">
        <v>175</v>
      </c>
      <c r="B248" s="584"/>
      <c r="C248" s="553"/>
      <c r="D248" s="585"/>
      <c r="E248" s="585"/>
      <c r="F248" s="697"/>
      <c r="G248" s="550"/>
      <c r="H248" s="582"/>
      <c r="I248" s="583"/>
      <c r="J248" s="552"/>
      <c r="K248" s="508"/>
      <c r="L248" s="553"/>
      <c r="M248" s="554"/>
      <c r="N248" s="554"/>
      <c r="O248" s="624"/>
      <c r="Q248" s="702"/>
    </row>
    <row r="249" spans="1:22" x14ac:dyDescent="0.25">
      <c r="A249" s="473" t="s">
        <v>176</v>
      </c>
      <c r="B249" s="584"/>
      <c r="C249" s="578">
        <v>82.412093029939129</v>
      </c>
      <c r="D249" s="579">
        <v>83.5807566328495</v>
      </c>
      <c r="E249" s="579">
        <v>67.906571861250853</v>
      </c>
      <c r="F249" s="696">
        <v>90.51114649207841</v>
      </c>
      <c r="G249" s="580">
        <v>324.41056801611791</v>
      </c>
      <c r="I249" s="529">
        <v>415.21458595478839</v>
      </c>
      <c r="J249" s="552"/>
      <c r="K249" s="508"/>
      <c r="L249" s="578">
        <v>82.412093029939129</v>
      </c>
      <c r="M249" s="579">
        <v>165.99284966278861</v>
      </c>
      <c r="N249" s="579">
        <v>233.8994215240395</v>
      </c>
      <c r="O249" s="580">
        <v>324.41056801611791</v>
      </c>
      <c r="Q249" s="702"/>
    </row>
    <row r="250" spans="1:22" x14ac:dyDescent="0.25">
      <c r="A250" s="473" t="s">
        <v>42</v>
      </c>
      <c r="B250" s="584"/>
      <c r="C250" s="578">
        <v>9.1787628175384928</v>
      </c>
      <c r="D250" s="579">
        <v>6.9225324748217911</v>
      </c>
      <c r="E250" s="579">
        <v>2.9988323202275917</v>
      </c>
      <c r="F250" s="696">
        <v>16.948087487131236</v>
      </c>
      <c r="G250" s="580">
        <v>36.048215099719116</v>
      </c>
      <c r="I250" s="529">
        <v>63.688815205803991</v>
      </c>
      <c r="J250" s="552"/>
      <c r="K250" s="508"/>
      <c r="L250" s="578">
        <v>9.1787628175384928</v>
      </c>
      <c r="M250" s="579">
        <v>16.101295292360284</v>
      </c>
      <c r="N250" s="579">
        <v>19.100127612587876</v>
      </c>
      <c r="O250" s="580">
        <v>36.048215099719116</v>
      </c>
      <c r="Q250" s="702"/>
    </row>
    <row r="251" spans="1:22" x14ac:dyDescent="0.25">
      <c r="A251" s="491" t="s">
        <v>128</v>
      </c>
      <c r="B251" s="584"/>
      <c r="C251" s="615">
        <v>0.1113764070305068</v>
      </c>
      <c r="D251" s="616">
        <v>8.2824477232610369E-2</v>
      </c>
      <c r="E251" s="616">
        <v>4.4161150210246421E-2</v>
      </c>
      <c r="F251" s="695">
        <v>0.18724862234083559</v>
      </c>
      <c r="G251" s="617">
        <v>0.11111911464588327</v>
      </c>
      <c r="I251" s="618">
        <v>0.15338771170418106</v>
      </c>
      <c r="J251" s="552"/>
      <c r="K251" s="508"/>
      <c r="L251" s="615">
        <v>0.1113764070305068</v>
      </c>
      <c r="M251" s="616">
        <v>9.6999932979461259E-2</v>
      </c>
      <c r="N251" s="616">
        <v>8.1659576103846082E-2</v>
      </c>
      <c r="O251" s="626">
        <v>0.11111911464588327</v>
      </c>
      <c r="Q251" s="702"/>
    </row>
    <row r="252" spans="1:22" x14ac:dyDescent="0.25">
      <c r="A252" s="460"/>
      <c r="B252" s="461"/>
      <c r="C252" s="461"/>
      <c r="D252" s="461"/>
      <c r="E252" s="461"/>
      <c r="F252" s="461"/>
      <c r="G252" s="461"/>
      <c r="H252" s="461"/>
      <c r="I252" s="461"/>
      <c r="J252" s="552"/>
      <c r="K252" s="461"/>
      <c r="L252" s="461"/>
      <c r="M252" s="461"/>
      <c r="N252" s="461"/>
      <c r="O252" s="461"/>
      <c r="P252" s="461"/>
      <c r="Q252" s="702"/>
    </row>
    <row r="253" spans="1:22" x14ac:dyDescent="0.25">
      <c r="A253" s="477" t="s">
        <v>178</v>
      </c>
      <c r="B253" s="546"/>
      <c r="C253" s="457" t="s">
        <v>3</v>
      </c>
      <c r="D253" s="458" t="s">
        <v>4</v>
      </c>
      <c r="E253" s="458" t="s">
        <v>5</v>
      </c>
      <c r="F253" s="680" t="s">
        <v>6</v>
      </c>
      <c r="G253" s="464">
        <v>2015</v>
      </c>
      <c r="H253" s="503"/>
      <c r="I253" s="459">
        <v>2014</v>
      </c>
      <c r="J253" s="552"/>
      <c r="K253" s="508"/>
      <c r="L253" s="486" t="s">
        <v>36</v>
      </c>
      <c r="M253" s="487" t="s">
        <v>37</v>
      </c>
      <c r="N253" s="487" t="s">
        <v>38</v>
      </c>
      <c r="O253" s="623" t="s">
        <v>39</v>
      </c>
      <c r="P253" s="508"/>
      <c r="Q253" s="702"/>
      <c r="R253" s="508"/>
      <c r="S253" s="508"/>
      <c r="T253" s="508"/>
      <c r="U253" s="508"/>
      <c r="V253" s="456"/>
    </row>
    <row r="254" spans="1:22" x14ac:dyDescent="0.25">
      <c r="A254" s="472" t="s">
        <v>175</v>
      </c>
      <c r="B254" s="584"/>
      <c r="C254" s="553"/>
      <c r="D254" s="585"/>
      <c r="E254" s="585"/>
      <c r="F254" s="697"/>
      <c r="G254" s="550"/>
      <c r="H254" s="582"/>
      <c r="I254" s="583"/>
      <c r="J254" s="552"/>
      <c r="K254" s="508"/>
      <c r="L254" s="553"/>
      <c r="M254" s="554"/>
      <c r="N254" s="554"/>
      <c r="O254" s="624"/>
      <c r="P254" s="508"/>
      <c r="Q254" s="702"/>
      <c r="R254" s="508"/>
      <c r="S254" s="508"/>
      <c r="T254" s="508"/>
      <c r="U254" s="508"/>
      <c r="V254" s="552"/>
    </row>
    <row r="255" spans="1:22" x14ac:dyDescent="0.25">
      <c r="A255" s="473" t="s">
        <v>176</v>
      </c>
      <c r="B255" s="584"/>
      <c r="C255" s="578">
        <v>44.586613106799952</v>
      </c>
      <c r="D255" s="579">
        <v>56.051225506999884</v>
      </c>
      <c r="E255" s="579">
        <v>42.764336683363886</v>
      </c>
      <c r="F255" s="696">
        <v>59.815115765799924</v>
      </c>
      <c r="G255" s="580">
        <v>203.21729106296365</v>
      </c>
      <c r="I255" s="529">
        <v>315.44789821319836</v>
      </c>
      <c r="J255" s="552"/>
      <c r="K255" s="508"/>
      <c r="L255" s="578">
        <v>44.586613106799952</v>
      </c>
      <c r="M255" s="579">
        <v>100.63783861379983</v>
      </c>
      <c r="N255" s="579">
        <v>143.40217529716372</v>
      </c>
      <c r="O255" s="580">
        <v>203.21729106296365</v>
      </c>
      <c r="P255" s="508"/>
      <c r="Q255" s="702"/>
      <c r="R255" s="508"/>
      <c r="S255" s="508"/>
      <c r="T255" s="508"/>
      <c r="U255" s="508"/>
      <c r="V255" s="506"/>
    </row>
    <row r="256" spans="1:22" x14ac:dyDescent="0.25">
      <c r="A256" s="473" t="s">
        <v>42</v>
      </c>
      <c r="B256" s="584"/>
      <c r="C256" s="578">
        <v>6.4019268550035298</v>
      </c>
      <c r="D256" s="579">
        <v>5.4957791116967201</v>
      </c>
      <c r="E256" s="579">
        <v>0.96216689076946649</v>
      </c>
      <c r="F256" s="696">
        <v>14.678919448333563</v>
      </c>
      <c r="G256" s="580">
        <v>27.53879230580328</v>
      </c>
      <c r="I256" s="529">
        <v>56.175029660662645</v>
      </c>
      <c r="J256" s="552"/>
      <c r="K256" s="508"/>
      <c r="L256" s="578">
        <v>6.4019268550035298</v>
      </c>
      <c r="M256" s="579">
        <v>11.897705966700249</v>
      </c>
      <c r="N256" s="579">
        <v>12.859872857469716</v>
      </c>
      <c r="O256" s="580">
        <v>27.53879230580328</v>
      </c>
      <c r="P256" s="508"/>
      <c r="Q256" s="702"/>
      <c r="R256" s="508"/>
      <c r="S256" s="508"/>
      <c r="T256" s="508"/>
      <c r="U256" s="508"/>
      <c r="V256" s="506"/>
    </row>
    <row r="257" spans="1:22" x14ac:dyDescent="0.25">
      <c r="A257" s="491" t="s">
        <v>128</v>
      </c>
      <c r="B257" s="584"/>
      <c r="C257" s="615">
        <v>0.14358405828378934</v>
      </c>
      <c r="D257" s="616">
        <v>9.8049223045272874E-2</v>
      </c>
      <c r="E257" s="616">
        <v>2.2499282472064324E-2</v>
      </c>
      <c r="F257" s="695">
        <v>0.24540484893162118</v>
      </c>
      <c r="G257" s="617">
        <v>0.13551402128114592</v>
      </c>
      <c r="I257" s="618">
        <v>0.1780802153980314</v>
      </c>
      <c r="J257" s="552"/>
      <c r="K257" s="508"/>
      <c r="L257" s="615">
        <v>0.14358405828378934</v>
      </c>
      <c r="M257" s="616">
        <v>0.11822298780042352</v>
      </c>
      <c r="N257" s="616">
        <v>8.9676971990285181E-2</v>
      </c>
      <c r="O257" s="626">
        <v>0.13551402128114592</v>
      </c>
      <c r="P257" s="508"/>
      <c r="Q257" s="702"/>
      <c r="R257" s="508"/>
      <c r="S257" s="508"/>
      <c r="T257" s="508"/>
      <c r="U257" s="508"/>
      <c r="V257" s="523"/>
    </row>
    <row r="258" spans="1:22" x14ac:dyDescent="0.25">
      <c r="A258" s="454"/>
      <c r="B258" s="575"/>
      <c r="C258" s="523"/>
      <c r="D258" s="523"/>
      <c r="E258" s="523"/>
      <c r="F258" s="523"/>
      <c r="G258" s="523"/>
      <c r="H258" s="537"/>
      <c r="I258" s="523"/>
      <c r="J258" s="552"/>
      <c r="K258" s="508"/>
      <c r="L258" s="523"/>
      <c r="M258" s="523"/>
      <c r="N258" s="523"/>
      <c r="O258" s="523"/>
      <c r="Q258" s="702"/>
    </row>
    <row r="259" spans="1:22" x14ac:dyDescent="0.25">
      <c r="A259" s="493" t="s">
        <v>179</v>
      </c>
      <c r="B259" s="546"/>
      <c r="C259" s="457" t="s">
        <v>3</v>
      </c>
      <c r="D259" s="458" t="s">
        <v>4</v>
      </c>
      <c r="E259" s="458" t="s">
        <v>5</v>
      </c>
      <c r="F259" s="680" t="s">
        <v>6</v>
      </c>
      <c r="G259" s="464">
        <v>2015</v>
      </c>
      <c r="H259" s="503"/>
      <c r="I259" s="459">
        <v>2014</v>
      </c>
      <c r="J259" s="552"/>
      <c r="K259" s="508"/>
      <c r="L259" s="486" t="s">
        <v>36</v>
      </c>
      <c r="M259" s="487" t="s">
        <v>37</v>
      </c>
      <c r="N259" s="487" t="s">
        <v>38</v>
      </c>
      <c r="O259" s="623" t="s">
        <v>39</v>
      </c>
      <c r="Q259" s="702"/>
    </row>
    <row r="260" spans="1:22" x14ac:dyDescent="0.25">
      <c r="A260" s="472" t="s">
        <v>175</v>
      </c>
      <c r="B260" s="584"/>
      <c r="C260" s="553"/>
      <c r="D260" s="585"/>
      <c r="E260" s="585"/>
      <c r="F260" s="697"/>
      <c r="G260" s="550"/>
      <c r="H260" s="582"/>
      <c r="I260" s="583"/>
      <c r="J260" s="552"/>
      <c r="K260" s="508"/>
      <c r="L260" s="553"/>
      <c r="M260" s="554"/>
      <c r="N260" s="554"/>
      <c r="O260" s="624"/>
      <c r="Q260" s="702"/>
    </row>
    <row r="261" spans="1:22" x14ac:dyDescent="0.25">
      <c r="A261" s="494" t="s">
        <v>176</v>
      </c>
      <c r="B261" s="584"/>
      <c r="C261" s="578">
        <v>37.825479923139177</v>
      </c>
      <c r="D261" s="579">
        <v>27.529531125849623</v>
      </c>
      <c r="E261" s="579">
        <v>25.142235177886963</v>
      </c>
      <c r="F261" s="696">
        <v>30.696030726278494</v>
      </c>
      <c r="G261" s="580">
        <v>121.19327695315425</v>
      </c>
      <c r="I261" s="529">
        <v>99.766687741590019</v>
      </c>
      <c r="J261" s="552"/>
      <c r="K261" s="508"/>
      <c r="L261" s="578">
        <v>37.825479923139177</v>
      </c>
      <c r="M261" s="579">
        <v>65.3550110489888</v>
      </c>
      <c r="N261" s="579">
        <v>90.49724622687576</v>
      </c>
      <c r="O261" s="580">
        <v>121.19327695315425</v>
      </c>
      <c r="Q261" s="702"/>
    </row>
    <row r="262" spans="1:22" x14ac:dyDescent="0.25">
      <c r="A262" s="473" t="s">
        <v>42</v>
      </c>
      <c r="B262" s="584"/>
      <c r="C262" s="578">
        <v>2.7768359625349635</v>
      </c>
      <c r="D262" s="579">
        <v>1.4267533631250711</v>
      </c>
      <c r="E262" s="579">
        <v>2.0366654294581252</v>
      </c>
      <c r="F262" s="696">
        <v>2.2691680387976727</v>
      </c>
      <c r="G262" s="580">
        <v>8.5094227939158316</v>
      </c>
      <c r="I262" s="529">
        <v>7.5137855451413458</v>
      </c>
      <c r="J262" s="552"/>
      <c r="K262" s="508"/>
      <c r="L262" s="578">
        <v>2.7768359625349635</v>
      </c>
      <c r="M262" s="579">
        <v>4.203589325660035</v>
      </c>
      <c r="N262" s="579">
        <v>6.2402547551181602</v>
      </c>
      <c r="O262" s="580">
        <v>8.5094227939158316</v>
      </c>
      <c r="Q262" s="702"/>
    </row>
    <row r="263" spans="1:22" x14ac:dyDescent="0.25">
      <c r="A263" s="491" t="s">
        <v>128</v>
      </c>
      <c r="B263" s="584"/>
      <c r="C263" s="615">
        <v>7.3411784019064757E-2</v>
      </c>
      <c r="D263" s="616">
        <v>5.1826286346932406E-2</v>
      </c>
      <c r="E263" s="616">
        <v>8.1005742530378053E-2</v>
      </c>
      <c r="F263" s="695">
        <v>7.3923826146520821E-2</v>
      </c>
      <c r="G263" s="617">
        <v>7.0213653825080102E-2</v>
      </c>
      <c r="I263" s="618">
        <v>7.5313571245375258E-2</v>
      </c>
      <c r="J263" s="552"/>
      <c r="K263" s="508"/>
      <c r="L263" s="615">
        <v>7.3411784019064757E-2</v>
      </c>
      <c r="M263" s="616">
        <v>6.4319311682299457E-2</v>
      </c>
      <c r="N263" s="616">
        <v>6.8955189415088936E-2</v>
      </c>
      <c r="O263" s="626">
        <v>7.0213653825080102E-2</v>
      </c>
      <c r="Q263" s="702"/>
    </row>
    <row r="264" spans="1:22" x14ac:dyDescent="0.25">
      <c r="C264" s="632"/>
      <c r="J264" s="552"/>
      <c r="K264" s="508"/>
      <c r="Q264" s="702"/>
    </row>
    <row r="265" spans="1:22" x14ac:dyDescent="0.25">
      <c r="A265" s="477" t="s">
        <v>180</v>
      </c>
      <c r="B265" s="546"/>
      <c r="C265" s="457" t="s">
        <v>3</v>
      </c>
      <c r="D265" s="458" t="s">
        <v>4</v>
      </c>
      <c r="E265" s="458" t="s">
        <v>5</v>
      </c>
      <c r="F265" s="680" t="s">
        <v>6</v>
      </c>
      <c r="G265" s="464">
        <v>2015</v>
      </c>
      <c r="H265" s="503"/>
      <c r="I265" s="459">
        <v>2014</v>
      </c>
      <c r="J265" s="552"/>
      <c r="K265" s="508"/>
      <c r="L265" s="486" t="s">
        <v>36</v>
      </c>
      <c r="M265" s="487" t="s">
        <v>37</v>
      </c>
      <c r="N265" s="487" t="s">
        <v>38</v>
      </c>
      <c r="O265" s="623" t="s">
        <v>39</v>
      </c>
      <c r="Q265" s="702"/>
    </row>
    <row r="266" spans="1:22" x14ac:dyDescent="0.25">
      <c r="A266" s="472" t="s">
        <v>175</v>
      </c>
      <c r="B266" s="547"/>
      <c r="C266" s="553"/>
      <c r="D266" s="585"/>
      <c r="E266" s="585"/>
      <c r="F266" s="697"/>
      <c r="G266" s="550"/>
      <c r="H266" s="582"/>
      <c r="I266" s="583"/>
      <c r="J266" s="552"/>
      <c r="K266" s="508"/>
      <c r="L266" s="553"/>
      <c r="M266" s="554"/>
      <c r="N266" s="554"/>
      <c r="O266" s="624"/>
      <c r="Q266" s="702"/>
    </row>
    <row r="267" spans="1:22" x14ac:dyDescent="0.25">
      <c r="A267" s="473" t="s">
        <v>176</v>
      </c>
      <c r="B267" s="547"/>
      <c r="C267" s="578">
        <v>232.23234857616512</v>
      </c>
      <c r="D267" s="579">
        <v>230.41103177073157</v>
      </c>
      <c r="E267" s="579">
        <v>289.09219335377804</v>
      </c>
      <c r="F267" s="696">
        <v>294.43759119906514</v>
      </c>
      <c r="G267" s="580">
        <v>1046.1731648997397</v>
      </c>
      <c r="I267" s="529">
        <v>722.66914420578235</v>
      </c>
      <c r="J267" s="552"/>
      <c r="K267" s="508"/>
      <c r="L267" s="578">
        <v>232.23234857616512</v>
      </c>
      <c r="M267" s="579">
        <v>462.64338034689672</v>
      </c>
      <c r="N267" s="579">
        <v>751.73557370067465</v>
      </c>
      <c r="O267" s="580">
        <v>1046.1731648997397</v>
      </c>
      <c r="Q267" s="702"/>
    </row>
    <row r="268" spans="1:22" x14ac:dyDescent="0.25">
      <c r="A268" s="472"/>
      <c r="B268" s="547"/>
      <c r="C268" s="553"/>
      <c r="D268" s="585"/>
      <c r="E268" s="585"/>
      <c r="F268" s="697"/>
      <c r="G268" s="550"/>
      <c r="H268" s="582"/>
      <c r="I268" s="583"/>
      <c r="J268" s="552"/>
      <c r="K268" s="508"/>
      <c r="L268" s="553"/>
      <c r="M268" s="554"/>
      <c r="N268" s="554"/>
      <c r="O268" s="624"/>
      <c r="Q268" s="702"/>
    </row>
    <row r="269" spans="1:22" x14ac:dyDescent="0.25">
      <c r="A269" s="473" t="s">
        <v>42</v>
      </c>
      <c r="B269" s="547"/>
      <c r="C269" s="578">
        <v>51.170251921418597</v>
      </c>
      <c r="D269" s="579">
        <v>55.960647915267039</v>
      </c>
      <c r="E269" s="579">
        <v>58.731948461363764</v>
      </c>
      <c r="F269" s="696">
        <v>67.899356428157589</v>
      </c>
      <c r="G269" s="580">
        <v>233.76220472620702</v>
      </c>
      <c r="I269" s="529">
        <v>168.75804867500963</v>
      </c>
      <c r="J269" s="552"/>
      <c r="K269" s="508"/>
      <c r="L269" s="578">
        <v>51.170251921418597</v>
      </c>
      <c r="M269" s="579">
        <v>107.13089983668563</v>
      </c>
      <c r="N269" s="579">
        <v>165.86284829804941</v>
      </c>
      <c r="O269" s="580">
        <v>233.76220472620702</v>
      </c>
      <c r="Q269" s="702"/>
    </row>
    <row r="270" spans="1:22" x14ac:dyDescent="0.25">
      <c r="A270" s="491" t="s">
        <v>128</v>
      </c>
      <c r="B270" s="547"/>
      <c r="C270" s="615">
        <v>0.22034075887854321</v>
      </c>
      <c r="D270" s="616">
        <v>0.2428731275807583</v>
      </c>
      <c r="E270" s="616">
        <v>0.20315992548954873</v>
      </c>
      <c r="F270" s="695">
        <v>0.23060695528599059</v>
      </c>
      <c r="G270" s="617">
        <v>0.2234450400461282</v>
      </c>
      <c r="I270" s="618">
        <v>0.23352048448183813</v>
      </c>
      <c r="J270" s="552"/>
      <c r="K270" s="508"/>
      <c r="L270" s="615">
        <v>0.22034075887854321</v>
      </c>
      <c r="M270" s="616">
        <v>0.23156259094501108</v>
      </c>
      <c r="N270" s="616">
        <v>0.22063988202864074</v>
      </c>
      <c r="O270" s="626">
        <v>0.2234450400461282</v>
      </c>
      <c r="Q270" s="702"/>
    </row>
    <row r="271" spans="1:22" x14ac:dyDescent="0.25">
      <c r="J271" s="552"/>
      <c r="K271" s="508"/>
      <c r="Q271" s="702"/>
    </row>
    <row r="272" spans="1:22" x14ac:dyDescent="0.25">
      <c r="A272" s="477" t="s">
        <v>181</v>
      </c>
      <c r="B272" s="546"/>
      <c r="C272" s="457" t="s">
        <v>3</v>
      </c>
      <c r="D272" s="458" t="s">
        <v>4</v>
      </c>
      <c r="E272" s="458" t="s">
        <v>5</v>
      </c>
      <c r="F272" s="680" t="s">
        <v>6</v>
      </c>
      <c r="G272" s="464">
        <v>2015</v>
      </c>
      <c r="H272" s="503"/>
      <c r="I272" s="459">
        <v>2014</v>
      </c>
      <c r="J272" s="552"/>
      <c r="K272" s="508"/>
      <c r="L272" s="486" t="s">
        <v>36</v>
      </c>
      <c r="M272" s="487" t="s">
        <v>37</v>
      </c>
      <c r="N272" s="487" t="s">
        <v>38</v>
      </c>
      <c r="O272" s="623" t="s">
        <v>39</v>
      </c>
      <c r="Q272" s="702"/>
    </row>
    <row r="273" spans="1:17" x14ac:dyDescent="0.25">
      <c r="A273" s="472" t="s">
        <v>175</v>
      </c>
      <c r="B273" s="547"/>
      <c r="C273" s="553"/>
      <c r="D273" s="585"/>
      <c r="E273" s="585"/>
      <c r="F273" s="697"/>
      <c r="G273" s="550"/>
      <c r="H273" s="582"/>
      <c r="I273" s="583"/>
      <c r="J273" s="552"/>
      <c r="K273" s="508"/>
      <c r="L273" s="553"/>
      <c r="M273" s="554"/>
      <c r="N273" s="554"/>
      <c r="O273" s="624"/>
      <c r="Q273" s="702"/>
    </row>
    <row r="274" spans="1:17" x14ac:dyDescent="0.25">
      <c r="A274" s="472" t="s">
        <v>182</v>
      </c>
      <c r="B274" s="547"/>
      <c r="C274" s="553">
        <v>7.5701598400000005</v>
      </c>
      <c r="D274" s="585">
        <v>9.1443923300000005</v>
      </c>
      <c r="E274" s="585">
        <v>11.853188110000005</v>
      </c>
      <c r="F274" s="697">
        <v>13.406144010000002</v>
      </c>
      <c r="G274" s="550">
        <v>41.973884290000008</v>
      </c>
      <c r="H274" s="582"/>
      <c r="I274" s="583">
        <v>21.65609148456522</v>
      </c>
      <c r="J274" s="552"/>
      <c r="K274" s="508"/>
      <c r="L274" s="553">
        <v>7.5701598400000005</v>
      </c>
      <c r="M274" s="554">
        <v>16.714552170000001</v>
      </c>
      <c r="N274" s="554">
        <v>28.567740280000006</v>
      </c>
      <c r="O274" s="624">
        <v>41.973884290000008</v>
      </c>
      <c r="Q274" s="702"/>
    </row>
    <row r="275" spans="1:17" x14ac:dyDescent="0.25">
      <c r="A275" s="472" t="s">
        <v>183</v>
      </c>
      <c r="B275" s="547"/>
      <c r="C275" s="553">
        <v>4.3332054900000001</v>
      </c>
      <c r="D275" s="585">
        <v>4.0936995000000005</v>
      </c>
      <c r="E275" s="585">
        <v>6.830972749999999</v>
      </c>
      <c r="F275" s="697">
        <v>18.688371325200002</v>
      </c>
      <c r="G275" s="550">
        <v>33.9462490652</v>
      </c>
      <c r="H275" s="582"/>
      <c r="I275" s="583">
        <v>2.4313552600000001</v>
      </c>
      <c r="J275" s="552"/>
      <c r="K275" s="508"/>
      <c r="L275" s="553">
        <v>4.3332054900000001</v>
      </c>
      <c r="M275" s="554">
        <v>8.4269049900000006</v>
      </c>
      <c r="N275" s="554">
        <v>15.25787774</v>
      </c>
      <c r="O275" s="624">
        <v>33.9462490652</v>
      </c>
      <c r="Q275" s="702"/>
    </row>
    <row r="276" spans="1:17" x14ac:dyDescent="0.25">
      <c r="A276" s="472" t="s">
        <v>184</v>
      </c>
      <c r="B276" s="547"/>
      <c r="C276" s="553">
        <v>0</v>
      </c>
      <c r="D276" s="585">
        <v>0</v>
      </c>
      <c r="E276" s="585">
        <v>0</v>
      </c>
      <c r="F276" s="697">
        <v>0</v>
      </c>
      <c r="G276" s="550">
        <v>0</v>
      </c>
      <c r="H276" s="582"/>
      <c r="I276" s="583">
        <v>0</v>
      </c>
      <c r="J276" s="552"/>
      <c r="K276" s="508"/>
      <c r="L276" s="553">
        <v>0</v>
      </c>
      <c r="M276" s="554">
        <v>0</v>
      </c>
      <c r="N276" s="554">
        <v>0</v>
      </c>
      <c r="O276" s="624">
        <v>0</v>
      </c>
      <c r="Q276" s="702"/>
    </row>
    <row r="277" spans="1:17" x14ac:dyDescent="0.25">
      <c r="A277" s="472" t="s">
        <v>185</v>
      </c>
      <c r="B277" s="547"/>
      <c r="C277" s="553">
        <v>0.74584099000000004</v>
      </c>
      <c r="D277" s="585">
        <v>0.80027279999999967</v>
      </c>
      <c r="E277" s="585">
        <v>0.78850107999998809</v>
      </c>
      <c r="F277" s="697">
        <v>0.78238522000001165</v>
      </c>
      <c r="G277" s="550">
        <v>3.1170000899999994</v>
      </c>
      <c r="H277" s="582"/>
      <c r="I277" s="583">
        <v>3.2997194700000003</v>
      </c>
      <c r="J277" s="552"/>
      <c r="K277" s="508"/>
      <c r="L277" s="553">
        <v>0.74584099000000004</v>
      </c>
      <c r="M277" s="554">
        <v>1.5461137899999997</v>
      </c>
      <c r="N277" s="554">
        <v>2.3346148699999878</v>
      </c>
      <c r="O277" s="624">
        <v>3.1170000899999994</v>
      </c>
      <c r="Q277" s="702"/>
    </row>
    <row r="278" spans="1:17" x14ac:dyDescent="0.25">
      <c r="A278" s="473" t="s">
        <v>176</v>
      </c>
      <c r="B278" s="547"/>
      <c r="C278" s="578">
        <v>12.649206319999999</v>
      </c>
      <c r="D278" s="579">
        <v>14.038364630000002</v>
      </c>
      <c r="E278" s="579">
        <v>19.472661939999995</v>
      </c>
      <c r="F278" s="696">
        <v>32.87690055520001</v>
      </c>
      <c r="G278" s="580">
        <v>79.037133445200013</v>
      </c>
      <c r="I278" s="529">
        <v>27.387166214565219</v>
      </c>
      <c r="J278" s="552"/>
      <c r="K278" s="508"/>
      <c r="L278" s="578">
        <v>12.649206319999999</v>
      </c>
      <c r="M278" s="579">
        <v>26.687570950000001</v>
      </c>
      <c r="N278" s="579">
        <v>46.160232889999996</v>
      </c>
      <c r="O278" s="580">
        <v>79.037133445200013</v>
      </c>
      <c r="Q278" s="702"/>
    </row>
    <row r="279" spans="1:17" x14ac:dyDescent="0.25">
      <c r="A279" s="472"/>
      <c r="B279" s="547"/>
      <c r="C279" s="553"/>
      <c r="D279" s="585"/>
      <c r="E279" s="585"/>
      <c r="F279" s="697"/>
      <c r="G279" s="550"/>
      <c r="H279" s="582"/>
      <c r="I279" s="583"/>
      <c r="J279" s="552"/>
      <c r="K279" s="508"/>
      <c r="L279" s="553"/>
      <c r="M279" s="554"/>
      <c r="N279" s="554"/>
      <c r="O279" s="624"/>
      <c r="Q279" s="702"/>
    </row>
    <row r="280" spans="1:17" x14ac:dyDescent="0.25">
      <c r="A280" s="472" t="s">
        <v>182</v>
      </c>
      <c r="B280" s="547"/>
      <c r="C280" s="553">
        <v>0.32764539539853921</v>
      </c>
      <c r="D280" s="585">
        <v>0.39907599860146159</v>
      </c>
      <c r="E280" s="585">
        <v>0.73070402500000231</v>
      </c>
      <c r="F280" s="697">
        <v>0.9200465240000073</v>
      </c>
      <c r="G280" s="550">
        <v>2.3774719430000104</v>
      </c>
      <c r="H280" s="582"/>
      <c r="I280" s="583">
        <v>0.95393621713664933</v>
      </c>
      <c r="J280" s="552"/>
      <c r="K280" s="508"/>
      <c r="L280" s="553">
        <v>0.32764539539853921</v>
      </c>
      <c r="M280" s="554">
        <v>0.7267213940000008</v>
      </c>
      <c r="N280" s="554">
        <v>1.4574254190000031</v>
      </c>
      <c r="O280" s="624">
        <v>2.3774719430000104</v>
      </c>
      <c r="Q280" s="702"/>
    </row>
    <row r="281" spans="1:17" x14ac:dyDescent="0.25">
      <c r="A281" s="472" t="s">
        <v>183</v>
      </c>
      <c r="B281" s="547"/>
      <c r="C281" s="553">
        <v>0.99546358999999984</v>
      </c>
      <c r="D281" s="585">
        <v>1.5392706799999996</v>
      </c>
      <c r="E281" s="585">
        <v>2.8409707200000005</v>
      </c>
      <c r="F281" s="697">
        <v>8.0796537487374671</v>
      </c>
      <c r="G281" s="550">
        <v>13.455358738737466</v>
      </c>
      <c r="H281" s="582"/>
      <c r="I281" s="583">
        <v>0.61440490000000014</v>
      </c>
      <c r="J281" s="552"/>
      <c r="K281" s="508"/>
      <c r="L281" s="553">
        <v>0.99546358999999984</v>
      </c>
      <c r="M281" s="554">
        <v>2.5347342699999995</v>
      </c>
      <c r="N281" s="554">
        <v>5.37570499</v>
      </c>
      <c r="O281" s="624">
        <v>13.455358738737466</v>
      </c>
      <c r="Q281" s="702"/>
    </row>
    <row r="282" spans="1:17" x14ac:dyDescent="0.25">
      <c r="A282" s="472" t="s">
        <v>184</v>
      </c>
      <c r="B282" s="547"/>
      <c r="C282" s="553">
        <v>0</v>
      </c>
      <c r="D282" s="585">
        <v>0</v>
      </c>
      <c r="E282" s="585">
        <v>0</v>
      </c>
      <c r="F282" s="697">
        <v>0</v>
      </c>
      <c r="G282" s="550">
        <v>0</v>
      </c>
      <c r="H282" s="582"/>
      <c r="I282" s="583">
        <v>0</v>
      </c>
      <c r="J282" s="552"/>
      <c r="K282" s="508"/>
      <c r="L282" s="553">
        <v>0</v>
      </c>
      <c r="M282" s="554">
        <v>0</v>
      </c>
      <c r="N282" s="554">
        <v>0</v>
      </c>
      <c r="O282" s="624">
        <v>0</v>
      </c>
      <c r="Q282" s="702"/>
    </row>
    <row r="283" spans="1:17" x14ac:dyDescent="0.25">
      <c r="A283" s="472" t="s">
        <v>185</v>
      </c>
      <c r="B283" s="547"/>
      <c r="C283" s="553">
        <v>-1.7938142800000001</v>
      </c>
      <c r="D283" s="585">
        <v>-1.9563223699999994</v>
      </c>
      <c r="E283" s="585">
        <v>-1.4625107197000129</v>
      </c>
      <c r="F283" s="697">
        <v>-1.6510408580499893</v>
      </c>
      <c r="G283" s="550">
        <v>-6.8636882277500018</v>
      </c>
      <c r="H283" s="582"/>
      <c r="I283" s="583">
        <v>-6.748277339999996</v>
      </c>
      <c r="J283" s="552"/>
      <c r="K283" s="508"/>
      <c r="L283" s="553">
        <v>-1.7938142800000001</v>
      </c>
      <c r="M283" s="554">
        <v>-3.7501366499999995</v>
      </c>
      <c r="N283" s="554">
        <v>-5.2126473697000124</v>
      </c>
      <c r="O283" s="624">
        <v>-6.8636882277500018</v>
      </c>
      <c r="Q283" s="702"/>
    </row>
    <row r="284" spans="1:17" x14ac:dyDescent="0.25">
      <c r="A284" s="473" t="s">
        <v>42</v>
      </c>
      <c r="B284" s="547"/>
      <c r="C284" s="578">
        <v>-0.47070529460146093</v>
      </c>
      <c r="D284" s="579">
        <v>-1.7975691398538274E-2</v>
      </c>
      <c r="E284" s="579">
        <v>2.1091640252999899</v>
      </c>
      <c r="F284" s="696">
        <v>7.3486594146874848</v>
      </c>
      <c r="G284" s="580">
        <v>8.9691424539874749</v>
      </c>
      <c r="I284" s="529">
        <v>-5.179936222863347</v>
      </c>
      <c r="J284" s="552"/>
      <c r="K284" s="508"/>
      <c r="L284" s="578">
        <v>-0.47070529460146093</v>
      </c>
      <c r="M284" s="579">
        <v>-0.48868098599999898</v>
      </c>
      <c r="N284" s="579">
        <v>1.6204830392999909</v>
      </c>
      <c r="O284" s="580">
        <v>8.9691424539874749</v>
      </c>
      <c r="Q284" s="702"/>
    </row>
    <row r="285" spans="1:17" x14ac:dyDescent="0.25">
      <c r="A285" s="491" t="s">
        <v>128</v>
      </c>
      <c r="B285" s="547"/>
      <c r="C285" s="615">
        <v>-3.7212239463373778E-2</v>
      </c>
      <c r="D285" s="616">
        <v>-1.2804690483764897E-3</v>
      </c>
      <c r="E285" s="616">
        <v>0.10831410886702789</v>
      </c>
      <c r="F285" s="695">
        <v>0.22352044415954461</v>
      </c>
      <c r="G285" s="617">
        <v>0.11348010818492277</v>
      </c>
      <c r="H285" s="537"/>
      <c r="I285" s="618">
        <v>-0.18913735661006503</v>
      </c>
      <c r="J285" s="552"/>
      <c r="K285" s="508"/>
      <c r="L285" s="615">
        <v>-3.7212239463373778E-2</v>
      </c>
      <c r="M285" s="616">
        <v>-1.8311182644368724E-2</v>
      </c>
      <c r="N285" s="616">
        <v>3.510560796262896E-2</v>
      </c>
      <c r="O285" s="626">
        <v>0.11348010818492277</v>
      </c>
      <c r="Q285" s="702"/>
    </row>
    <row r="286" spans="1:17" x14ac:dyDescent="0.25">
      <c r="A286" s="495"/>
      <c r="B286" s="586"/>
      <c r="C286" s="587"/>
      <c r="D286" s="587"/>
      <c r="E286" s="587"/>
      <c r="F286" s="587"/>
      <c r="G286" s="587"/>
      <c r="H286" s="588"/>
      <c r="I286" s="587"/>
      <c r="J286" s="552"/>
      <c r="K286" s="508"/>
      <c r="L286" s="587"/>
      <c r="M286" s="587"/>
      <c r="N286" s="587"/>
      <c r="O286" s="587"/>
      <c r="Q286" s="702"/>
    </row>
    <row r="287" spans="1:17" x14ac:dyDescent="0.25">
      <c r="A287" s="477" t="s">
        <v>193</v>
      </c>
      <c r="B287" s="546"/>
      <c r="C287" s="457" t="s">
        <v>3</v>
      </c>
      <c r="D287" s="458" t="s">
        <v>4</v>
      </c>
      <c r="E287" s="458" t="s">
        <v>5</v>
      </c>
      <c r="F287" s="680" t="s">
        <v>6</v>
      </c>
      <c r="G287" s="464">
        <v>2015</v>
      </c>
      <c r="H287" s="503"/>
      <c r="I287" s="459">
        <v>2014</v>
      </c>
      <c r="J287" s="552"/>
      <c r="K287" s="508"/>
      <c r="L287" s="486" t="s">
        <v>36</v>
      </c>
      <c r="M287" s="487" t="s">
        <v>37</v>
      </c>
      <c r="N287" s="487" t="s">
        <v>38</v>
      </c>
      <c r="O287" s="623" t="s">
        <v>39</v>
      </c>
      <c r="Q287" s="702"/>
    </row>
    <row r="288" spans="1:17" x14ac:dyDescent="0.25">
      <c r="A288" s="472" t="s">
        <v>123</v>
      </c>
      <c r="B288" s="567"/>
      <c r="C288" s="548">
        <v>72</v>
      </c>
      <c r="D288" s="549">
        <v>92</v>
      </c>
      <c r="E288" s="549">
        <v>98</v>
      </c>
      <c r="F288" s="690">
        <v>103</v>
      </c>
      <c r="G288" s="550">
        <v>365</v>
      </c>
      <c r="I288" s="551">
        <v>226</v>
      </c>
      <c r="J288" s="552"/>
      <c r="K288" s="508"/>
      <c r="L288" s="553">
        <v>72</v>
      </c>
      <c r="M288" s="554">
        <v>164</v>
      </c>
      <c r="N288" s="554">
        <v>262</v>
      </c>
      <c r="O288" s="624">
        <v>365</v>
      </c>
      <c r="Q288" s="702"/>
    </row>
    <row r="289" spans="1:17" x14ac:dyDescent="0.25">
      <c r="A289" s="473" t="s">
        <v>125</v>
      </c>
      <c r="B289" s="547"/>
      <c r="C289" s="555">
        <v>72</v>
      </c>
      <c r="D289" s="556">
        <v>92</v>
      </c>
      <c r="E289" s="556">
        <v>98</v>
      </c>
      <c r="F289" s="691">
        <v>103</v>
      </c>
      <c r="G289" s="557">
        <v>365</v>
      </c>
      <c r="I289" s="558">
        <v>226</v>
      </c>
      <c r="J289" s="552"/>
      <c r="K289" s="508"/>
      <c r="L289" s="555">
        <v>72</v>
      </c>
      <c r="M289" s="556">
        <v>164</v>
      </c>
      <c r="N289" s="556">
        <v>262</v>
      </c>
      <c r="O289" s="557">
        <v>365</v>
      </c>
      <c r="Q289" s="702"/>
    </row>
    <row r="290" spans="1:17" x14ac:dyDescent="0.25">
      <c r="A290" s="472" t="s">
        <v>127</v>
      </c>
      <c r="B290" s="547"/>
      <c r="C290" s="559"/>
      <c r="D290" s="560"/>
      <c r="E290" s="560"/>
      <c r="F290" s="692"/>
      <c r="G290" s="561"/>
      <c r="I290" s="562"/>
      <c r="J290" s="552"/>
      <c r="K290" s="508"/>
      <c r="L290" s="559"/>
      <c r="M290" s="560"/>
      <c r="N290" s="560"/>
      <c r="O290" s="625"/>
      <c r="Q290" s="702"/>
    </row>
    <row r="291" spans="1:17" x14ac:dyDescent="0.25">
      <c r="A291" s="473" t="s">
        <v>194</v>
      </c>
      <c r="B291" s="547"/>
      <c r="C291" s="563">
        <v>7.5701598400000005</v>
      </c>
      <c r="D291" s="564">
        <v>9.1443923300000005</v>
      </c>
      <c r="E291" s="564">
        <v>11.853188110000005</v>
      </c>
      <c r="F291" s="693">
        <v>13.406144010000002</v>
      </c>
      <c r="G291" s="565">
        <v>41.973884290000008</v>
      </c>
      <c r="I291" s="566">
        <v>21.65609148456522</v>
      </c>
      <c r="J291" s="552"/>
      <c r="K291" s="508"/>
      <c r="L291" s="563">
        <v>7.5701598400000005</v>
      </c>
      <c r="M291" s="564">
        <v>16.714552170000001</v>
      </c>
      <c r="N291" s="564">
        <v>28.567740280000006</v>
      </c>
      <c r="O291" s="565">
        <v>41.973884290000008</v>
      </c>
      <c r="Q291" s="702"/>
    </row>
    <row r="292" spans="1:17" x14ac:dyDescent="0.25">
      <c r="A292" s="472"/>
      <c r="B292" s="547"/>
      <c r="C292" s="559"/>
      <c r="D292" s="560"/>
      <c r="E292" s="560"/>
      <c r="F292" s="692"/>
      <c r="G292" s="561"/>
      <c r="I292" s="562"/>
      <c r="J292" s="552"/>
      <c r="K292" s="508"/>
      <c r="L292" s="559"/>
      <c r="M292" s="560"/>
      <c r="N292" s="560"/>
      <c r="O292" s="625"/>
      <c r="Q292" s="702"/>
    </row>
    <row r="293" spans="1:17" x14ac:dyDescent="0.25">
      <c r="A293" s="473" t="s">
        <v>195</v>
      </c>
      <c r="B293" s="547"/>
      <c r="C293" s="563">
        <v>0.32764539539853921</v>
      </c>
      <c r="D293" s="564">
        <v>0.39907599860146159</v>
      </c>
      <c r="E293" s="564">
        <v>0.73070402500000231</v>
      </c>
      <c r="F293" s="693">
        <v>0.9200465240000073</v>
      </c>
      <c r="G293" s="565">
        <v>2.3774719430000104</v>
      </c>
      <c r="I293" s="566">
        <v>0.95393621713664933</v>
      </c>
      <c r="J293" s="552"/>
      <c r="K293" s="508"/>
      <c r="L293" s="563">
        <v>0.32764539539853921</v>
      </c>
      <c r="M293" s="564">
        <v>0.7267213940000008</v>
      </c>
      <c r="N293" s="564">
        <v>1.4574254190000031</v>
      </c>
      <c r="O293" s="565">
        <v>2.3774719430000104</v>
      </c>
      <c r="Q293" s="702"/>
    </row>
    <row r="294" spans="1:17" x14ac:dyDescent="0.25">
      <c r="A294" s="491" t="s">
        <v>128</v>
      </c>
      <c r="B294" s="547"/>
      <c r="C294" s="615">
        <v>4.3281172699589809E-2</v>
      </c>
      <c r="D294" s="616">
        <v>4.3641609436661337E-2</v>
      </c>
      <c r="E294" s="616">
        <v>6.1646201698557369E-2</v>
      </c>
      <c r="F294" s="695">
        <v>6.8628721526019704E-2</v>
      </c>
      <c r="G294" s="617">
        <v>5.6641694787499731E-2</v>
      </c>
      <c r="I294" s="618">
        <v>4.4049325235652102E-2</v>
      </c>
      <c r="J294" s="552"/>
      <c r="K294" s="508"/>
      <c r="L294" s="615">
        <v>4.3281172699589809E-2</v>
      </c>
      <c r="M294" s="616">
        <v>4.3478364637513395E-2</v>
      </c>
      <c r="N294" s="616">
        <v>5.1016475392011748E-2</v>
      </c>
      <c r="O294" s="626">
        <v>5.6641694787499731E-2</v>
      </c>
      <c r="Q294" s="702"/>
    </row>
    <row r="295" spans="1:17" x14ac:dyDescent="0.25">
      <c r="J295" s="552"/>
      <c r="K295" s="508"/>
      <c r="Q295" s="702"/>
    </row>
    <row r="296" spans="1:17" x14ac:dyDescent="0.25">
      <c r="A296" s="477" t="s">
        <v>183</v>
      </c>
      <c r="B296" s="546"/>
      <c r="C296" s="457" t="s">
        <v>3</v>
      </c>
      <c r="D296" s="458" t="s">
        <v>4</v>
      </c>
      <c r="E296" s="458" t="s">
        <v>5</v>
      </c>
      <c r="F296" s="680" t="s">
        <v>6</v>
      </c>
      <c r="G296" s="464">
        <v>2015</v>
      </c>
      <c r="H296" s="503"/>
      <c r="I296" s="459">
        <v>2014</v>
      </c>
      <c r="J296" s="552"/>
      <c r="K296" s="508"/>
      <c r="L296" s="486" t="s">
        <v>36</v>
      </c>
      <c r="M296" s="487" t="s">
        <v>37</v>
      </c>
      <c r="N296" s="487" t="s">
        <v>38</v>
      </c>
      <c r="O296" s="623" t="s">
        <v>39</v>
      </c>
      <c r="Q296" s="702"/>
    </row>
    <row r="297" spans="1:17" x14ac:dyDescent="0.25">
      <c r="A297" s="472" t="s">
        <v>175</v>
      </c>
      <c r="B297" s="547"/>
      <c r="C297" s="553"/>
      <c r="D297" s="585"/>
      <c r="E297" s="585"/>
      <c r="F297" s="697"/>
      <c r="G297" s="550"/>
      <c r="H297" s="582"/>
      <c r="I297" s="583"/>
      <c r="J297" s="552"/>
      <c r="K297" s="508"/>
      <c r="L297" s="553"/>
      <c r="M297" s="554"/>
      <c r="N297" s="554"/>
      <c r="O297" s="624"/>
      <c r="Q297" s="702"/>
    </row>
    <row r="298" spans="1:17" x14ac:dyDescent="0.25">
      <c r="A298" s="473" t="s">
        <v>197</v>
      </c>
      <c r="B298" s="567"/>
      <c r="C298" s="578">
        <v>4.3332054900000001</v>
      </c>
      <c r="D298" s="579">
        <v>4.0936995000000005</v>
      </c>
      <c r="E298" s="579">
        <v>6.830972749999999</v>
      </c>
      <c r="F298" s="696">
        <v>18.688371325200002</v>
      </c>
      <c r="G298" s="580">
        <v>33.9462490652</v>
      </c>
      <c r="I298" s="529">
        <v>2.4313552600000001</v>
      </c>
      <c r="J298" s="552"/>
      <c r="K298" s="508"/>
      <c r="L298" s="578">
        <v>4.3332054900000001</v>
      </c>
      <c r="M298" s="579">
        <v>8.4269049900000006</v>
      </c>
      <c r="N298" s="579">
        <v>15.25787774</v>
      </c>
      <c r="O298" s="580">
        <v>33.9462490652</v>
      </c>
      <c r="Q298" s="702"/>
    </row>
    <row r="299" spans="1:17" x14ac:dyDescent="0.25">
      <c r="A299" s="473" t="s">
        <v>198</v>
      </c>
      <c r="B299" s="567"/>
      <c r="C299" s="578">
        <v>0.99546358999999984</v>
      </c>
      <c r="D299" s="579">
        <v>1.5392706799999996</v>
      </c>
      <c r="E299" s="579">
        <v>2.8409707200000005</v>
      </c>
      <c r="F299" s="696">
        <v>8.0796537487374671</v>
      </c>
      <c r="G299" s="580">
        <v>13.455358738737466</v>
      </c>
      <c r="I299" s="529">
        <v>0.61440490000000014</v>
      </c>
      <c r="J299" s="552"/>
      <c r="K299" s="508"/>
      <c r="L299" s="578">
        <v>0.99546358999999984</v>
      </c>
      <c r="M299" s="579">
        <v>2.5347342699999995</v>
      </c>
      <c r="N299" s="579">
        <v>5.37570499</v>
      </c>
      <c r="O299" s="580">
        <v>13.455358738737466</v>
      </c>
      <c r="Q299" s="702"/>
    </row>
    <row r="300" spans="1:17" x14ac:dyDescent="0.25">
      <c r="A300" s="491" t="s">
        <v>128</v>
      </c>
      <c r="B300" s="547"/>
      <c r="C300" s="615">
        <v>0.22972914446298273</v>
      </c>
      <c r="D300" s="616">
        <v>0.37600969001266443</v>
      </c>
      <c r="E300" s="616">
        <v>0.41589548428516288</v>
      </c>
      <c r="F300" s="695">
        <v>0.43233589530846928</v>
      </c>
      <c r="G300" s="617">
        <v>0.39637247440487405</v>
      </c>
      <c r="H300" s="537"/>
      <c r="I300" s="618">
        <v>0.25270058642108933</v>
      </c>
      <c r="J300" s="552"/>
      <c r="K300" s="508"/>
      <c r="L300" s="615">
        <v>0.22972914446298273</v>
      </c>
      <c r="M300" s="616">
        <v>0.30079065481430084</v>
      </c>
      <c r="N300" s="616">
        <v>0.35232324453007446</v>
      </c>
      <c r="O300" s="626">
        <v>0.39637247440487405</v>
      </c>
      <c r="Q300" s="702"/>
    </row>
    <row r="301" spans="1:17" x14ac:dyDescent="0.25">
      <c r="B301" s="572"/>
      <c r="J301" s="552"/>
      <c r="K301" s="508"/>
      <c r="Q301" s="702"/>
    </row>
    <row r="302" spans="1:17" x14ac:dyDescent="0.25">
      <c r="A302" s="477" t="s">
        <v>184</v>
      </c>
      <c r="B302" s="546"/>
      <c r="C302" s="457" t="s">
        <v>3</v>
      </c>
      <c r="D302" s="458" t="s">
        <v>4</v>
      </c>
      <c r="E302" s="458" t="s">
        <v>5</v>
      </c>
      <c r="F302" s="680" t="s">
        <v>6</v>
      </c>
      <c r="G302" s="464">
        <v>2015</v>
      </c>
      <c r="H302" s="503"/>
      <c r="I302" s="459">
        <v>2014</v>
      </c>
      <c r="J302" s="552"/>
      <c r="K302" s="508"/>
      <c r="L302" s="486" t="s">
        <v>36</v>
      </c>
      <c r="M302" s="487" t="s">
        <v>37</v>
      </c>
      <c r="N302" s="487" t="s">
        <v>38</v>
      </c>
      <c r="O302" s="623" t="s">
        <v>39</v>
      </c>
      <c r="Q302" s="702"/>
    </row>
    <row r="303" spans="1:17" x14ac:dyDescent="0.25">
      <c r="A303" s="472" t="s">
        <v>175</v>
      </c>
      <c r="B303" s="547"/>
      <c r="C303" s="553"/>
      <c r="D303" s="585"/>
      <c r="E303" s="585"/>
      <c r="F303" s="697"/>
      <c r="G303" s="550"/>
      <c r="H303" s="582"/>
      <c r="I303" s="583"/>
      <c r="J303" s="552"/>
      <c r="K303" s="508"/>
      <c r="L303" s="553"/>
      <c r="M303" s="554"/>
      <c r="N303" s="554"/>
      <c r="O303" s="624"/>
      <c r="Q303" s="702"/>
    </row>
    <row r="304" spans="1:17" x14ac:dyDescent="0.25">
      <c r="A304" s="473" t="s">
        <v>197</v>
      </c>
      <c r="B304" s="547"/>
      <c r="C304" s="578">
        <v>0</v>
      </c>
      <c r="D304" s="579">
        <v>0</v>
      </c>
      <c r="E304" s="579">
        <v>0</v>
      </c>
      <c r="F304" s="696">
        <v>0</v>
      </c>
      <c r="G304" s="580">
        <v>0</v>
      </c>
      <c r="I304" s="529">
        <v>0</v>
      </c>
      <c r="J304" s="552"/>
      <c r="K304" s="508"/>
      <c r="L304" s="578">
        <v>0</v>
      </c>
      <c r="M304" s="579">
        <v>0</v>
      </c>
      <c r="N304" s="579">
        <v>0</v>
      </c>
      <c r="O304" s="580">
        <v>0</v>
      </c>
      <c r="Q304" s="702"/>
    </row>
    <row r="305" spans="1:22" x14ac:dyDescent="0.25">
      <c r="A305" s="473" t="s">
        <v>198</v>
      </c>
      <c r="B305" s="547"/>
      <c r="C305" s="578">
        <v>0</v>
      </c>
      <c r="D305" s="579">
        <v>0</v>
      </c>
      <c r="E305" s="579">
        <v>0</v>
      </c>
      <c r="F305" s="696">
        <v>0</v>
      </c>
      <c r="G305" s="580">
        <v>0</v>
      </c>
      <c r="I305" s="529">
        <v>0</v>
      </c>
      <c r="J305" s="552"/>
      <c r="K305" s="508"/>
      <c r="L305" s="578">
        <v>0</v>
      </c>
      <c r="M305" s="579">
        <v>0</v>
      </c>
      <c r="N305" s="579">
        <v>0</v>
      </c>
      <c r="O305" s="580">
        <v>0</v>
      </c>
      <c r="Q305" s="702"/>
    </row>
    <row r="306" spans="1:22" x14ac:dyDescent="0.25">
      <c r="A306" s="491" t="s">
        <v>128</v>
      </c>
      <c r="B306" s="547"/>
      <c r="C306" s="615">
        <v>0</v>
      </c>
      <c r="D306" s="616">
        <v>0</v>
      </c>
      <c r="E306" s="616">
        <v>0</v>
      </c>
      <c r="F306" s="695">
        <v>0</v>
      </c>
      <c r="G306" s="617">
        <v>0</v>
      </c>
      <c r="H306" s="537"/>
      <c r="I306" s="618">
        <v>0</v>
      </c>
      <c r="J306" s="552"/>
      <c r="K306" s="508"/>
      <c r="L306" s="615">
        <v>0</v>
      </c>
      <c r="M306" s="616">
        <v>0</v>
      </c>
      <c r="N306" s="616">
        <v>0</v>
      </c>
      <c r="O306" s="626">
        <v>0</v>
      </c>
      <c r="Q306" s="702"/>
    </row>
    <row r="307" spans="1:22" s="492" customFormat="1" x14ac:dyDescent="0.25">
      <c r="A307" s="454"/>
      <c r="B307" s="572"/>
      <c r="C307" s="523"/>
      <c r="D307" s="523"/>
      <c r="E307" s="523"/>
      <c r="F307" s="523"/>
      <c r="G307" s="523"/>
      <c r="H307" s="537"/>
      <c r="I307" s="523"/>
      <c r="J307" s="552"/>
      <c r="K307" s="508"/>
      <c r="L307" s="523"/>
      <c r="M307" s="523"/>
      <c r="N307" s="523"/>
      <c r="O307" s="523"/>
      <c r="P307" s="573"/>
      <c r="Q307" s="702"/>
      <c r="R307" s="574"/>
      <c r="S307" s="574"/>
      <c r="T307" s="574"/>
      <c r="U307" s="574"/>
      <c r="V307" s="574"/>
    </row>
    <row r="308" spans="1:22" x14ac:dyDescent="0.25">
      <c r="A308" s="496"/>
      <c r="B308" s="572"/>
      <c r="J308" s="552"/>
      <c r="K308" s="508"/>
      <c r="Q308" s="702"/>
    </row>
    <row r="309" spans="1:22" x14ac:dyDescent="0.25">
      <c r="A309" s="477" t="s">
        <v>185</v>
      </c>
      <c r="B309" s="546"/>
      <c r="C309" s="457" t="s">
        <v>3</v>
      </c>
      <c r="D309" s="458" t="s">
        <v>4</v>
      </c>
      <c r="E309" s="458" t="s">
        <v>5</v>
      </c>
      <c r="F309" s="680" t="s">
        <v>6</v>
      </c>
      <c r="G309" s="464">
        <v>2015</v>
      </c>
      <c r="H309" s="503"/>
      <c r="I309" s="459">
        <v>2014</v>
      </c>
      <c r="J309" s="552"/>
      <c r="K309" s="508"/>
      <c r="L309" s="486" t="s">
        <v>36</v>
      </c>
      <c r="M309" s="487" t="s">
        <v>37</v>
      </c>
      <c r="N309" s="487" t="s">
        <v>38</v>
      </c>
      <c r="O309" s="623" t="s">
        <v>39</v>
      </c>
      <c r="Q309" s="702"/>
    </row>
    <row r="310" spans="1:22" x14ac:dyDescent="0.25">
      <c r="A310" s="472" t="s">
        <v>175</v>
      </c>
      <c r="B310" s="547"/>
      <c r="C310" s="553"/>
      <c r="D310" s="585"/>
      <c r="E310" s="585"/>
      <c r="F310" s="697"/>
      <c r="G310" s="550"/>
      <c r="H310" s="582"/>
      <c r="I310" s="583"/>
      <c r="J310" s="552"/>
      <c r="K310" s="508"/>
      <c r="L310" s="553"/>
      <c r="M310" s="554"/>
      <c r="N310" s="554"/>
      <c r="O310" s="624"/>
      <c r="Q310" s="702"/>
    </row>
    <row r="311" spans="1:22" x14ac:dyDescent="0.25">
      <c r="A311" s="473" t="s">
        <v>176</v>
      </c>
      <c r="B311" s="567"/>
      <c r="C311" s="578">
        <v>0.74584099000000004</v>
      </c>
      <c r="D311" s="579">
        <v>0.80027279999999967</v>
      </c>
      <c r="E311" s="579">
        <v>0.78850107999998809</v>
      </c>
      <c r="F311" s="696">
        <v>0.78238522000001165</v>
      </c>
      <c r="G311" s="580">
        <v>3.1170000899999994</v>
      </c>
      <c r="I311" s="529">
        <v>3.2997194700000003</v>
      </c>
      <c r="J311" s="552"/>
      <c r="K311" s="508"/>
      <c r="L311" s="578">
        <v>0.74584099000000004</v>
      </c>
      <c r="M311" s="579">
        <v>1.5461137899999997</v>
      </c>
      <c r="N311" s="579">
        <v>2.3346148699999878</v>
      </c>
      <c r="O311" s="580">
        <v>3.1170000899999994</v>
      </c>
      <c r="Q311" s="702"/>
    </row>
    <row r="312" spans="1:22" x14ac:dyDescent="0.25">
      <c r="A312" s="473" t="s">
        <v>42</v>
      </c>
      <c r="B312" s="567"/>
      <c r="C312" s="578">
        <v>-1.7938142800000001</v>
      </c>
      <c r="D312" s="579">
        <v>-1.9563223699999994</v>
      </c>
      <c r="E312" s="579">
        <v>-1.4625107197000129</v>
      </c>
      <c r="F312" s="696">
        <v>-1.6510408580499893</v>
      </c>
      <c r="G312" s="580">
        <v>-6.8636882277500018</v>
      </c>
      <c r="I312" s="529">
        <v>-6.748277339999996</v>
      </c>
      <c r="J312" s="552"/>
      <c r="K312" s="508"/>
      <c r="L312" s="578">
        <v>-1.7938142800000001</v>
      </c>
      <c r="M312" s="579">
        <v>-3.7501366499999995</v>
      </c>
      <c r="N312" s="579">
        <v>-5.2126473697000124</v>
      </c>
      <c r="O312" s="580">
        <v>-6.8636882277500018</v>
      </c>
      <c r="Q312" s="702"/>
    </row>
    <row r="313" spans="1:22" x14ac:dyDescent="0.25">
      <c r="A313" s="491" t="s">
        <v>128</v>
      </c>
      <c r="B313" s="547"/>
      <c r="C313" s="615">
        <v>-2.4050894279757942</v>
      </c>
      <c r="D313" s="616">
        <v>-2.4445693643467581</v>
      </c>
      <c r="E313" s="616">
        <v>-1.8547986258941269</v>
      </c>
      <c r="F313" s="695">
        <v>-2.1102659097394052</v>
      </c>
      <c r="G313" s="617">
        <v>-2.2020173338365234</v>
      </c>
      <c r="H313" s="537"/>
      <c r="I313" s="618">
        <v>-2.045106379906894</v>
      </c>
      <c r="J313" s="552"/>
      <c r="K313" s="508"/>
      <c r="L313" s="615">
        <v>-2.4050894279757942</v>
      </c>
      <c r="M313" s="616">
        <v>-2.4255243529003128</v>
      </c>
      <c r="N313" s="616">
        <v>-2.2327654281153619</v>
      </c>
      <c r="O313" s="626">
        <v>-2.2020173338365234</v>
      </c>
      <c r="Q313" s="70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7"/>
  <sheetViews>
    <sheetView showGridLines="0" topLeftCell="A115" zoomScale="70" zoomScaleNormal="70" workbookViewId="0">
      <selection activeCell="S216" sqref="S216"/>
    </sheetView>
  </sheetViews>
  <sheetFormatPr defaultColWidth="9.140625" defaultRowHeight="15" x14ac:dyDescent="0.25"/>
  <cols>
    <col min="1" max="1" width="61.28515625" style="476" customWidth="1"/>
    <col min="2" max="2" width="9.140625" style="823" customWidth="1"/>
    <col min="3" max="3" width="12.85546875" style="709" customWidth="1"/>
    <col min="4" max="4" width="14.5703125" style="709" customWidth="1"/>
    <col min="5" max="5" width="12.5703125" style="709" bestFit="1" customWidth="1"/>
    <col min="6" max="6" width="14" style="709" bestFit="1" customWidth="1"/>
    <col min="7" max="7" width="12.85546875" style="709" customWidth="1"/>
    <col min="8" max="8" width="1.140625" style="710" customWidth="1"/>
    <col min="9" max="9" width="13.42578125" style="709" bestFit="1" customWidth="1"/>
    <col min="10" max="10" width="7.7109375" style="711" customWidth="1"/>
    <col min="11" max="11" width="1.140625" style="711" customWidth="1"/>
    <col min="12" max="15" width="12.85546875" style="709" customWidth="1"/>
    <col min="16" max="16" width="1.140625" style="455" customWidth="1"/>
    <col min="17" max="16384" width="9.140625" style="460"/>
  </cols>
  <sheetData>
    <row r="1" spans="1:15" s="455" customFormat="1" x14ac:dyDescent="0.25">
      <c r="A1" s="707" t="s">
        <v>0</v>
      </c>
      <c r="B1" s="823"/>
      <c r="C1" s="709"/>
      <c r="D1" s="709"/>
      <c r="E1" s="709"/>
      <c r="F1" s="709"/>
      <c r="G1" s="709"/>
      <c r="H1" s="710"/>
      <c r="I1" s="711"/>
      <c r="J1" s="711"/>
      <c r="K1" s="711"/>
      <c r="L1" s="711"/>
      <c r="M1" s="712"/>
      <c r="N1" s="712"/>
      <c r="O1" s="709"/>
    </row>
    <row r="2" spans="1:15" s="455" customFormat="1" x14ac:dyDescent="0.25">
      <c r="A2" s="477" t="s">
        <v>1</v>
      </c>
      <c r="B2" s="823"/>
      <c r="C2" s="709"/>
      <c r="D2" s="709"/>
      <c r="E2" s="709"/>
      <c r="F2" s="709"/>
      <c r="G2" s="709"/>
      <c r="H2" s="710"/>
      <c r="I2" s="709"/>
      <c r="J2" s="456"/>
      <c r="K2" s="711"/>
      <c r="L2" s="711"/>
      <c r="M2" s="711"/>
      <c r="N2" s="711"/>
      <c r="O2" s="711"/>
    </row>
    <row r="3" spans="1:15" s="455" customFormat="1" x14ac:dyDescent="0.25">
      <c r="A3" s="478" t="s">
        <v>2</v>
      </c>
      <c r="B3" s="716"/>
      <c r="C3" s="589" t="s">
        <v>3</v>
      </c>
      <c r="D3" s="590" t="s">
        <v>4</v>
      </c>
      <c r="E3" s="590" t="s">
        <v>5</v>
      </c>
      <c r="F3" s="591" t="s">
        <v>6</v>
      </c>
      <c r="G3" s="476"/>
      <c r="H3" s="503"/>
      <c r="I3" s="254">
        <v>2015</v>
      </c>
      <c r="J3" s="460"/>
      <c r="K3" s="460"/>
      <c r="L3" s="460"/>
      <c r="M3" s="460"/>
      <c r="N3" s="460"/>
      <c r="O3" s="460"/>
    </row>
    <row r="4" spans="1:15" s="455" customFormat="1" x14ac:dyDescent="0.25">
      <c r="A4" s="480" t="s">
        <v>7</v>
      </c>
      <c r="B4" s="824"/>
      <c r="C4" s="633">
        <v>842.11199999999997</v>
      </c>
      <c r="D4" s="634">
        <v>914.4</v>
      </c>
      <c r="E4" s="634">
        <v>755.5</v>
      </c>
      <c r="F4" s="635">
        <v>1225.3</v>
      </c>
      <c r="G4" s="541"/>
      <c r="H4" s="541"/>
      <c r="I4" s="636">
        <v>1188.704</v>
      </c>
      <c r="J4" s="460"/>
      <c r="K4" s="460"/>
      <c r="L4" s="460"/>
      <c r="M4" s="460"/>
      <c r="N4" s="460"/>
      <c r="O4" s="460"/>
    </row>
    <row r="5" spans="1:15" s="455" customFormat="1" x14ac:dyDescent="0.25">
      <c r="A5" s="480" t="s">
        <v>8</v>
      </c>
      <c r="B5" s="824"/>
      <c r="C5" s="637">
        <v>1705.6220000000001</v>
      </c>
      <c r="D5" s="638">
        <v>2095.6999999999998</v>
      </c>
      <c r="E5" s="638">
        <v>2436</v>
      </c>
      <c r="F5" s="703">
        <v>2363.8000000000002</v>
      </c>
      <c r="G5" s="541"/>
      <c r="H5" s="541"/>
      <c r="I5" s="636">
        <v>1649.624</v>
      </c>
      <c r="J5" s="460"/>
      <c r="K5" s="460"/>
      <c r="L5" s="460"/>
      <c r="M5" s="460"/>
      <c r="N5" s="460"/>
      <c r="O5" s="460"/>
    </row>
    <row r="6" spans="1:15" s="455" customFormat="1" x14ac:dyDescent="0.25">
      <c r="A6" s="480" t="s">
        <v>9</v>
      </c>
      <c r="B6" s="824"/>
      <c r="C6" s="637">
        <v>3357.6590000000001</v>
      </c>
      <c r="D6" s="638">
        <v>3387.5</v>
      </c>
      <c r="E6" s="638">
        <v>3448.8</v>
      </c>
      <c r="F6" s="639">
        <v>5820.4</v>
      </c>
      <c r="G6" s="541"/>
      <c r="H6" s="541"/>
      <c r="I6" s="636">
        <v>2950.9810000000002</v>
      </c>
      <c r="J6" s="460"/>
      <c r="K6" s="460"/>
      <c r="L6" s="460"/>
      <c r="M6" s="460"/>
      <c r="N6" s="460"/>
      <c r="O6" s="460"/>
    </row>
    <row r="7" spans="1:15" s="455" customFormat="1" x14ac:dyDescent="0.25">
      <c r="A7" s="480" t="s">
        <v>10</v>
      </c>
      <c r="B7" s="824"/>
      <c r="C7" s="637">
        <v>331.334</v>
      </c>
      <c r="D7" s="638">
        <v>326.8</v>
      </c>
      <c r="E7" s="638">
        <v>313.10000000000002</v>
      </c>
      <c r="F7" s="639">
        <v>0</v>
      </c>
      <c r="G7" s="541"/>
      <c r="H7" s="541"/>
      <c r="I7" s="636">
        <v>329.17500000000001</v>
      </c>
      <c r="J7" s="460"/>
      <c r="K7" s="460"/>
      <c r="L7" s="460"/>
      <c r="M7" s="460"/>
      <c r="N7" s="460"/>
      <c r="O7" s="460"/>
    </row>
    <row r="8" spans="1:15" s="455" customFormat="1" x14ac:dyDescent="0.25">
      <c r="A8" s="480" t="s">
        <v>11</v>
      </c>
      <c r="B8" s="824"/>
      <c r="C8" s="637">
        <v>1374.114</v>
      </c>
      <c r="D8" s="638">
        <v>1279.5999999999999</v>
      </c>
      <c r="E8" s="638">
        <v>1213.5999999999999</v>
      </c>
      <c r="F8" s="639">
        <v>1313.8</v>
      </c>
      <c r="G8" s="541"/>
      <c r="H8" s="541"/>
      <c r="I8" s="636">
        <v>1155.712</v>
      </c>
      <c r="J8" s="460"/>
      <c r="K8" s="460"/>
      <c r="L8" s="460"/>
      <c r="M8" s="460"/>
      <c r="N8" s="460"/>
      <c r="O8" s="460"/>
    </row>
    <row r="9" spans="1:15" s="455" customFormat="1" x14ac:dyDescent="0.25">
      <c r="A9" s="473" t="s">
        <v>12</v>
      </c>
      <c r="B9" s="824"/>
      <c r="C9" s="640">
        <v>7610.8410000000003</v>
      </c>
      <c r="D9" s="641">
        <v>8004.2</v>
      </c>
      <c r="E9" s="641">
        <v>8167.1</v>
      </c>
      <c r="F9" s="642">
        <v>10723.4</v>
      </c>
      <c r="G9" s="541"/>
      <c r="H9" s="541"/>
      <c r="I9" s="643">
        <v>7274.1959999999999</v>
      </c>
      <c r="J9" s="460"/>
      <c r="K9" s="460"/>
      <c r="L9" s="460"/>
      <c r="M9" s="460"/>
      <c r="N9" s="460"/>
      <c r="O9" s="460"/>
    </row>
    <row r="10" spans="1:15" s="455" customFormat="1" x14ac:dyDescent="0.25">
      <c r="A10" s="480"/>
      <c r="B10" s="824"/>
      <c r="C10" s="637"/>
      <c r="D10" s="638"/>
      <c r="E10" s="638"/>
      <c r="F10" s="639"/>
      <c r="G10" s="541"/>
      <c r="H10" s="541"/>
      <c r="I10" s="636"/>
      <c r="J10" s="460"/>
      <c r="K10" s="460"/>
      <c r="L10" s="460"/>
      <c r="M10" s="460"/>
      <c r="N10" s="460"/>
      <c r="O10" s="460"/>
    </row>
    <row r="11" spans="1:15" s="455" customFormat="1" x14ac:dyDescent="0.25">
      <c r="A11" s="480" t="s">
        <v>13</v>
      </c>
      <c r="B11" s="824"/>
      <c r="C11" s="637">
        <v>2110.3330000000001</v>
      </c>
      <c r="D11" s="638">
        <v>1521.6999999999998</v>
      </c>
      <c r="E11" s="638">
        <f>3943.7-E13</f>
        <v>1385.5</v>
      </c>
      <c r="F11" s="639">
        <v>2803.8999999999996</v>
      </c>
      <c r="G11" s="541"/>
      <c r="H11" s="541"/>
      <c r="I11" s="636">
        <v>1559.6</v>
      </c>
      <c r="J11" s="460"/>
      <c r="K11" s="460"/>
      <c r="L11" s="460"/>
      <c r="M11" s="460"/>
      <c r="N11" s="460"/>
      <c r="O11" s="460"/>
    </row>
    <row r="12" spans="1:15" s="455" customFormat="1" x14ac:dyDescent="0.25">
      <c r="A12" s="480" t="s">
        <v>14</v>
      </c>
      <c r="B12" s="824"/>
      <c r="C12" s="637">
        <v>307.19600000000003</v>
      </c>
      <c r="D12" s="638">
        <v>306.5</v>
      </c>
      <c r="E12" s="638">
        <v>308.10000000000002</v>
      </c>
      <c r="F12" s="639">
        <v>437.2</v>
      </c>
      <c r="G12" s="541"/>
      <c r="H12" s="541"/>
      <c r="I12" s="636">
        <v>293.07799999999997</v>
      </c>
      <c r="J12" s="460"/>
      <c r="K12" s="460"/>
      <c r="L12" s="460"/>
      <c r="M12" s="460"/>
      <c r="N12" s="460"/>
      <c r="O12" s="460"/>
    </row>
    <row r="13" spans="1:15" s="455" customFormat="1" x14ac:dyDescent="0.25">
      <c r="A13" s="480" t="s">
        <v>15</v>
      </c>
      <c r="B13" s="824"/>
      <c r="C13" s="637">
        <v>1988.9649999999999</v>
      </c>
      <c r="D13" s="638">
        <v>2253.4</v>
      </c>
      <c r="E13" s="638">
        <v>2558.1999999999998</v>
      </c>
      <c r="F13" s="639">
        <v>2095</v>
      </c>
      <c r="G13" s="541"/>
      <c r="H13" s="541"/>
      <c r="I13" s="636">
        <v>1615.7713674700001</v>
      </c>
      <c r="J13" s="460"/>
      <c r="K13" s="460"/>
      <c r="L13" s="460"/>
      <c r="M13" s="460"/>
      <c r="N13" s="460"/>
      <c r="O13" s="460"/>
    </row>
    <row r="14" spans="1:15" s="455" customFormat="1" x14ac:dyDescent="0.25">
      <c r="A14" s="480" t="s">
        <v>16</v>
      </c>
      <c r="B14" s="824"/>
      <c r="C14" s="637">
        <v>91.512</v>
      </c>
      <c r="D14" s="638">
        <v>91.5</v>
      </c>
      <c r="E14" s="638">
        <v>91.5</v>
      </c>
      <c r="F14" s="639">
        <v>91.5</v>
      </c>
      <c r="G14" s="541"/>
      <c r="H14" s="541"/>
      <c r="I14" s="636">
        <v>91.512</v>
      </c>
      <c r="J14" s="460"/>
      <c r="K14" s="460"/>
      <c r="L14" s="460"/>
      <c r="M14" s="460"/>
      <c r="N14" s="460"/>
      <c r="O14" s="460"/>
    </row>
    <row r="15" spans="1:15" s="455" customFormat="1" x14ac:dyDescent="0.25">
      <c r="A15" s="480" t="s">
        <v>17</v>
      </c>
      <c r="B15" s="824"/>
      <c r="C15" s="637">
        <v>543.84100000000001</v>
      </c>
      <c r="D15" s="638">
        <v>643</v>
      </c>
      <c r="E15" s="638">
        <v>709.80000000000109</v>
      </c>
      <c r="F15" s="639">
        <v>945.7</v>
      </c>
      <c r="G15" s="541"/>
      <c r="H15" s="541"/>
      <c r="I15" s="636">
        <v>479.08</v>
      </c>
      <c r="J15" s="460"/>
      <c r="K15" s="460"/>
      <c r="L15" s="460"/>
      <c r="M15" s="460"/>
      <c r="N15" s="460"/>
      <c r="O15" s="460"/>
    </row>
    <row r="16" spans="1:15" s="455" customFormat="1" x14ac:dyDescent="0.25">
      <c r="A16" s="473" t="s">
        <v>18</v>
      </c>
      <c r="B16" s="824"/>
      <c r="C16" s="640">
        <v>5041.8469999999998</v>
      </c>
      <c r="D16" s="641">
        <v>4816.2</v>
      </c>
      <c r="E16" s="641">
        <v>5053.1000000000004</v>
      </c>
      <c r="F16" s="642">
        <v>6373.2999999999993</v>
      </c>
      <c r="G16" s="541"/>
      <c r="H16" s="541"/>
      <c r="I16" s="643">
        <v>4039.1</v>
      </c>
      <c r="J16" s="460"/>
      <c r="K16" s="460"/>
      <c r="L16" s="460"/>
      <c r="M16" s="460"/>
      <c r="N16" s="460"/>
      <c r="O16" s="460"/>
    </row>
    <row r="17" spans="1:15" s="455" customFormat="1" x14ac:dyDescent="0.25">
      <c r="A17" s="480"/>
      <c r="B17" s="824"/>
      <c r="C17" s="637"/>
      <c r="D17" s="638"/>
      <c r="E17" s="638"/>
      <c r="F17" s="639"/>
      <c r="G17" s="541"/>
      <c r="H17" s="541"/>
      <c r="I17" s="636"/>
      <c r="J17" s="460"/>
      <c r="K17" s="460"/>
      <c r="L17" s="460"/>
      <c r="M17" s="460"/>
      <c r="N17" s="460"/>
      <c r="O17" s="460"/>
    </row>
    <row r="18" spans="1:15" s="455" customFormat="1" x14ac:dyDescent="0.25">
      <c r="A18" s="473" t="s">
        <v>19</v>
      </c>
      <c r="B18" s="824"/>
      <c r="C18" s="640">
        <v>12652.688</v>
      </c>
      <c r="D18" s="641">
        <v>12820.4</v>
      </c>
      <c r="E18" s="641">
        <v>13220.2</v>
      </c>
      <c r="F18" s="642">
        <v>17096.8</v>
      </c>
      <c r="G18" s="541"/>
      <c r="H18" s="541"/>
      <c r="I18" s="643">
        <f>I16+I9</f>
        <v>11313.296</v>
      </c>
      <c r="J18" s="460"/>
      <c r="K18" s="460"/>
      <c r="L18" s="460"/>
      <c r="M18" s="460"/>
      <c r="N18" s="460"/>
      <c r="O18" s="460"/>
    </row>
    <row r="19" spans="1:15" s="455" customFormat="1" x14ac:dyDescent="0.25">
      <c r="A19" s="480"/>
      <c r="B19" s="824"/>
      <c r="C19" s="637"/>
      <c r="D19" s="638"/>
      <c r="E19" s="638"/>
      <c r="F19" s="639"/>
      <c r="G19" s="541"/>
      <c r="H19" s="541"/>
      <c r="I19" s="636"/>
      <c r="J19" s="460"/>
      <c r="K19" s="460"/>
      <c r="L19" s="460"/>
      <c r="M19" s="460"/>
      <c r="N19" s="460"/>
      <c r="O19" s="460"/>
    </row>
    <row r="20" spans="1:15" s="455" customFormat="1" x14ac:dyDescent="0.25">
      <c r="A20" s="480" t="s">
        <v>20</v>
      </c>
      <c r="B20" s="824"/>
      <c r="C20" s="637">
        <v>4918.6319999999996</v>
      </c>
      <c r="D20" s="638">
        <v>5375.4</v>
      </c>
      <c r="E20" s="638">
        <v>5318.2</v>
      </c>
      <c r="F20" s="639">
        <v>7068.7</v>
      </c>
      <c r="G20" s="541"/>
      <c r="H20" s="541"/>
      <c r="I20" s="636">
        <v>4334.8010000000004</v>
      </c>
      <c r="J20" s="460"/>
      <c r="K20" s="460"/>
      <c r="L20" s="460"/>
      <c r="M20" s="460"/>
      <c r="N20" s="460"/>
      <c r="O20" s="460"/>
    </row>
    <row r="21" spans="1:15" s="455" customFormat="1" x14ac:dyDescent="0.25">
      <c r="A21" s="480" t="s">
        <v>21</v>
      </c>
      <c r="B21" s="824"/>
      <c r="C21" s="637">
        <v>1580.8530000000001</v>
      </c>
      <c r="D21" s="638">
        <v>1513.2</v>
      </c>
      <c r="E21" s="638">
        <v>1822.2</v>
      </c>
      <c r="F21" s="639">
        <v>2807.9</v>
      </c>
      <c r="G21" s="541"/>
      <c r="H21" s="541"/>
      <c r="I21" s="636">
        <v>1786.443</v>
      </c>
      <c r="J21" s="460"/>
      <c r="K21" s="460"/>
      <c r="L21" s="460"/>
      <c r="M21" s="460"/>
      <c r="N21" s="460"/>
      <c r="O21" s="460"/>
    </row>
    <row r="22" spans="1:15" s="455" customFormat="1" x14ac:dyDescent="0.25">
      <c r="A22" s="480" t="s">
        <v>22</v>
      </c>
      <c r="B22" s="824"/>
      <c r="C22" s="637">
        <v>198.82900000000001</v>
      </c>
      <c r="D22" s="638">
        <v>179.6</v>
      </c>
      <c r="E22" s="638">
        <v>196.5</v>
      </c>
      <c r="F22" s="639">
        <v>330.7</v>
      </c>
      <c r="G22" s="541"/>
      <c r="H22" s="541"/>
      <c r="I22" s="636">
        <v>202.86199999999999</v>
      </c>
      <c r="J22" s="460"/>
      <c r="K22" s="460"/>
      <c r="L22" s="460"/>
      <c r="M22" s="460"/>
      <c r="N22" s="460"/>
      <c r="O22" s="460"/>
    </row>
    <row r="23" spans="1:15" s="455" customFormat="1" x14ac:dyDescent="0.25">
      <c r="A23" s="473" t="s">
        <v>23</v>
      </c>
      <c r="B23" s="824"/>
      <c r="C23" s="640">
        <v>6698.3140000000003</v>
      </c>
      <c r="D23" s="641">
        <v>7068.3</v>
      </c>
      <c r="E23" s="641">
        <v>7336.9</v>
      </c>
      <c r="F23" s="642">
        <v>10207.299999999999</v>
      </c>
      <c r="G23" s="541"/>
      <c r="H23" s="541"/>
      <c r="I23" s="643">
        <v>6334.1060000000007</v>
      </c>
      <c r="J23" s="460"/>
      <c r="K23" s="460"/>
      <c r="L23" s="460"/>
      <c r="M23" s="460"/>
      <c r="N23" s="460"/>
      <c r="O23" s="460"/>
    </row>
    <row r="24" spans="1:15" s="455" customFormat="1" x14ac:dyDescent="0.25">
      <c r="A24" s="480"/>
      <c r="B24" s="824"/>
      <c r="C24" s="637"/>
      <c r="D24" s="638"/>
      <c r="E24" s="638"/>
      <c r="F24" s="639"/>
      <c r="G24" s="541"/>
      <c r="H24" s="541"/>
      <c r="I24" s="636"/>
      <c r="J24" s="460"/>
      <c r="K24" s="460"/>
      <c r="L24" s="460"/>
      <c r="M24" s="460"/>
      <c r="N24" s="460"/>
      <c r="O24" s="460"/>
    </row>
    <row r="25" spans="1:15" s="455" customFormat="1" x14ac:dyDescent="0.25">
      <c r="A25" s="480" t="s">
        <v>24</v>
      </c>
      <c r="B25" s="824"/>
      <c r="C25" s="637">
        <v>1107.7739999999999</v>
      </c>
      <c r="D25" s="638">
        <v>1371.4</v>
      </c>
      <c r="E25" s="638">
        <v>1453.3</v>
      </c>
      <c r="F25" s="639">
        <v>1663.4</v>
      </c>
      <c r="G25" s="541"/>
      <c r="H25" s="541"/>
      <c r="I25" s="636">
        <v>898.47299999999996</v>
      </c>
      <c r="J25" s="460"/>
      <c r="K25" s="460"/>
      <c r="L25" s="460"/>
      <c r="M25" s="460"/>
      <c r="N25" s="460"/>
      <c r="O25" s="460"/>
    </row>
    <row r="26" spans="1:15" s="455" customFormat="1" x14ac:dyDescent="0.25">
      <c r="A26" s="480" t="s">
        <v>25</v>
      </c>
      <c r="B26" s="824"/>
      <c r="C26" s="637">
        <v>691.721</v>
      </c>
      <c r="D26" s="638">
        <v>140.80000000000001</v>
      </c>
      <c r="E26" s="638">
        <v>144.4</v>
      </c>
      <c r="F26" s="639">
        <v>234.8</v>
      </c>
      <c r="G26" s="541"/>
      <c r="H26" s="541"/>
      <c r="I26" s="636">
        <v>137.6</v>
      </c>
      <c r="J26" s="460"/>
      <c r="K26" s="460"/>
      <c r="L26" s="460"/>
      <c r="M26" s="460"/>
      <c r="N26" s="460"/>
      <c r="O26" s="460"/>
    </row>
    <row r="27" spans="1:15" s="455" customFormat="1" x14ac:dyDescent="0.25">
      <c r="A27" s="473" t="s">
        <v>26</v>
      </c>
      <c r="B27" s="824"/>
      <c r="C27" s="640">
        <v>1799.4949999999999</v>
      </c>
      <c r="D27" s="641">
        <f>D26+D25</f>
        <v>1512.2</v>
      </c>
      <c r="E27" s="641">
        <v>1597.7</v>
      </c>
      <c r="F27" s="642">
        <v>1898.2</v>
      </c>
      <c r="G27" s="541"/>
      <c r="H27" s="541"/>
      <c r="I27" s="643">
        <v>1036.0999999999999</v>
      </c>
      <c r="J27" s="460"/>
      <c r="K27" s="460"/>
      <c r="L27" s="460"/>
      <c r="M27" s="460"/>
      <c r="N27" s="460"/>
      <c r="O27" s="460"/>
    </row>
    <row r="28" spans="1:15" s="455" customFormat="1" x14ac:dyDescent="0.25">
      <c r="A28" s="480"/>
      <c r="B28" s="824"/>
      <c r="C28" s="637"/>
      <c r="D28" s="638"/>
      <c r="E28" s="638"/>
      <c r="F28" s="639"/>
      <c r="G28" s="541"/>
      <c r="H28" s="541"/>
      <c r="I28" s="636"/>
      <c r="J28" s="460"/>
      <c r="K28" s="460"/>
      <c r="L28" s="460"/>
      <c r="M28" s="460"/>
      <c r="N28" s="460"/>
      <c r="O28" s="460"/>
    </row>
    <row r="29" spans="1:15" s="455" customFormat="1" x14ac:dyDescent="0.25">
      <c r="A29" s="473" t="s">
        <v>27</v>
      </c>
      <c r="B29" s="824"/>
      <c r="C29" s="640">
        <v>664.68200000000002</v>
      </c>
      <c r="D29" s="641">
        <v>663.1</v>
      </c>
      <c r="E29" s="641">
        <v>663.7</v>
      </c>
      <c r="F29" s="642">
        <v>1169.5999999999999</v>
      </c>
      <c r="G29" s="541"/>
      <c r="H29" s="541"/>
      <c r="I29" s="643">
        <v>608.65599999999995</v>
      </c>
      <c r="J29" s="460"/>
      <c r="K29" s="460"/>
      <c r="L29" s="460"/>
      <c r="M29" s="460"/>
      <c r="N29" s="460"/>
      <c r="O29" s="460"/>
    </row>
    <row r="30" spans="1:15" s="455" customFormat="1" x14ac:dyDescent="0.25">
      <c r="A30" s="480"/>
      <c r="B30" s="824"/>
      <c r="C30" s="637"/>
      <c r="D30" s="638"/>
      <c r="E30" s="638"/>
      <c r="F30" s="639"/>
      <c r="G30" s="541"/>
      <c r="H30" s="541"/>
      <c r="I30" s="636"/>
      <c r="J30" s="460"/>
      <c r="K30" s="460"/>
      <c r="L30" s="460"/>
      <c r="M30" s="460"/>
      <c r="N30" s="460"/>
      <c r="O30" s="460"/>
    </row>
    <row r="31" spans="1:15" s="455" customFormat="1" x14ac:dyDescent="0.25">
      <c r="A31" s="480" t="s">
        <v>28</v>
      </c>
      <c r="B31" s="824"/>
      <c r="C31" s="637">
        <v>1094.01</v>
      </c>
      <c r="D31" s="638">
        <v>1094.01</v>
      </c>
      <c r="E31" s="638">
        <v>1094.01</v>
      </c>
      <c r="F31" s="639">
        <v>1094.01</v>
      </c>
      <c r="G31" s="541"/>
      <c r="H31" s="541"/>
      <c r="I31" s="636">
        <v>1094.01</v>
      </c>
      <c r="J31" s="460"/>
      <c r="K31" s="460"/>
      <c r="L31" s="460"/>
      <c r="M31" s="460"/>
      <c r="N31" s="460"/>
      <c r="O31" s="460"/>
    </row>
    <row r="32" spans="1:15" s="455" customFormat="1" x14ac:dyDescent="0.25">
      <c r="A32" s="480" t="s">
        <v>29</v>
      </c>
      <c r="B32" s="824"/>
      <c r="C32" s="637">
        <v>-26.506</v>
      </c>
      <c r="D32" s="638">
        <v>-26.506</v>
      </c>
      <c r="E32" s="638">
        <v>-26.506</v>
      </c>
      <c r="F32" s="639">
        <v>-26.506</v>
      </c>
      <c r="G32" s="541"/>
      <c r="H32" s="541"/>
      <c r="I32" s="636">
        <v>-26.5</v>
      </c>
      <c r="J32" s="460"/>
      <c r="K32" s="460"/>
      <c r="L32" s="460"/>
      <c r="M32" s="460"/>
      <c r="N32" s="460"/>
      <c r="O32" s="460"/>
    </row>
    <row r="33" spans="1:16" x14ac:dyDescent="0.25">
      <c r="A33" s="480" t="s">
        <v>30</v>
      </c>
      <c r="B33" s="824"/>
      <c r="C33" s="637">
        <v>296.57</v>
      </c>
      <c r="D33" s="638">
        <v>309.2</v>
      </c>
      <c r="E33" s="638">
        <v>311.10000000000002</v>
      </c>
      <c r="F33" s="639">
        <v>311.10000000000002</v>
      </c>
      <c r="G33" s="541"/>
      <c r="H33" s="541"/>
      <c r="I33" s="636">
        <v>296.57</v>
      </c>
      <c r="J33" s="460"/>
      <c r="K33" s="460"/>
      <c r="L33" s="460"/>
      <c r="M33" s="460"/>
      <c r="N33" s="460"/>
      <c r="O33" s="460"/>
    </row>
    <row r="34" spans="1:16" x14ac:dyDescent="0.25">
      <c r="A34" s="480" t="s">
        <v>31</v>
      </c>
      <c r="B34" s="824"/>
      <c r="C34" s="637">
        <v>1283.1369999999999</v>
      </c>
      <c r="D34" s="638">
        <v>1285.5</v>
      </c>
      <c r="E34" s="638">
        <v>1291.0999999999999</v>
      </c>
      <c r="F34" s="639">
        <v>2548.9</v>
      </c>
      <c r="G34" s="541"/>
      <c r="H34" s="541"/>
      <c r="I34" s="636">
        <v>1152.989</v>
      </c>
      <c r="J34" s="460"/>
      <c r="K34" s="460"/>
      <c r="L34" s="460"/>
      <c r="M34" s="460"/>
      <c r="N34" s="460"/>
      <c r="O34" s="460"/>
    </row>
    <row r="35" spans="1:16" x14ac:dyDescent="0.25">
      <c r="A35" s="480" t="s">
        <v>32</v>
      </c>
      <c r="B35" s="824"/>
      <c r="C35" s="637">
        <v>842.98599999999999</v>
      </c>
      <c r="D35" s="638">
        <v>914.6</v>
      </c>
      <c r="E35" s="638">
        <v>952.1</v>
      </c>
      <c r="F35" s="639">
        <v>-105.9</v>
      </c>
      <c r="G35" s="541"/>
      <c r="H35" s="541"/>
      <c r="I35" s="636">
        <v>817.38300000000004</v>
      </c>
      <c r="J35" s="460"/>
      <c r="K35" s="460"/>
      <c r="L35" s="460"/>
      <c r="M35" s="460"/>
      <c r="N35" s="460"/>
      <c r="O35" s="460"/>
    </row>
    <row r="36" spans="1:16" x14ac:dyDescent="0.25">
      <c r="A36" s="473" t="s">
        <v>33</v>
      </c>
      <c r="B36" s="824"/>
      <c r="C36" s="640">
        <v>3490.1970000000001</v>
      </c>
      <c r="D36" s="641">
        <v>3576.8039999999996</v>
      </c>
      <c r="E36" s="641">
        <v>3621.8</v>
      </c>
      <c r="F36" s="642">
        <v>3821.7</v>
      </c>
      <c r="G36" s="541"/>
      <c r="H36" s="541"/>
      <c r="I36" s="643">
        <v>3334.4459999999999</v>
      </c>
      <c r="J36" s="460"/>
      <c r="K36" s="460"/>
      <c r="L36" s="460"/>
      <c r="M36" s="460"/>
      <c r="N36" s="460"/>
      <c r="O36" s="460"/>
    </row>
    <row r="37" spans="1:16" x14ac:dyDescent="0.25">
      <c r="A37" s="473" t="s">
        <v>34</v>
      </c>
      <c r="B37" s="824"/>
      <c r="C37" s="644">
        <v>12652.688</v>
      </c>
      <c r="D37" s="645">
        <v>12820.4</v>
      </c>
      <c r="E37" s="645">
        <v>13220.2</v>
      </c>
      <c r="F37" s="646">
        <v>17096.8</v>
      </c>
      <c r="G37" s="541"/>
      <c r="H37" s="541"/>
      <c r="I37" s="647">
        <v>11313.296</v>
      </c>
      <c r="J37" s="460"/>
      <c r="K37" s="460"/>
      <c r="L37" s="460"/>
      <c r="M37" s="460"/>
      <c r="N37" s="460"/>
      <c r="O37" s="460"/>
    </row>
    <row r="38" spans="1:16" x14ac:dyDescent="0.25">
      <c r="A38" s="461"/>
      <c r="B38" s="824"/>
      <c r="C38" s="460"/>
      <c r="D38" s="460"/>
      <c r="E38" s="460"/>
      <c r="F38" s="460"/>
      <c r="G38" s="460"/>
      <c r="H38" s="714"/>
      <c r="I38" s="460"/>
      <c r="J38" s="460"/>
      <c r="K38" s="460"/>
      <c r="L38" s="460"/>
      <c r="M38" s="460"/>
      <c r="N38" s="460"/>
      <c r="O38" s="460"/>
    </row>
    <row r="39" spans="1:16" x14ac:dyDescent="0.25">
      <c r="A39" s="462"/>
      <c r="C39" s="710"/>
      <c r="D39" s="710"/>
      <c r="E39" s="710"/>
      <c r="F39" s="710"/>
      <c r="G39" s="710"/>
      <c r="I39" s="711"/>
      <c r="L39" s="711"/>
      <c r="M39" s="711"/>
      <c r="N39" s="711"/>
      <c r="O39" s="711"/>
    </row>
    <row r="40" spans="1:16" x14ac:dyDescent="0.25">
      <c r="A40" s="463" t="s">
        <v>35</v>
      </c>
      <c r="B40" s="716"/>
      <c r="C40" s="457" t="s">
        <v>3</v>
      </c>
      <c r="D40" s="458" t="s">
        <v>4</v>
      </c>
      <c r="E40" s="458" t="s">
        <v>5</v>
      </c>
      <c r="F40" s="458" t="s">
        <v>6</v>
      </c>
      <c r="G40" s="464">
        <v>2016</v>
      </c>
      <c r="H40" s="713"/>
      <c r="I40" s="459">
        <v>2015</v>
      </c>
      <c r="J40" s="715"/>
      <c r="K40" s="716"/>
      <c r="L40" s="465" t="s">
        <v>36</v>
      </c>
      <c r="M40" s="466" t="s">
        <v>37</v>
      </c>
      <c r="N40" s="466" t="s">
        <v>38</v>
      </c>
      <c r="O40" s="717" t="s">
        <v>39</v>
      </c>
    </row>
    <row r="41" spans="1:16" x14ac:dyDescent="0.25">
      <c r="A41" s="467"/>
      <c r="B41" s="829"/>
      <c r="C41" s="468"/>
      <c r="D41" s="469"/>
      <c r="E41" s="469"/>
      <c r="F41" s="469"/>
      <c r="G41" s="470"/>
      <c r="I41" s="471"/>
      <c r="J41" s="453"/>
      <c r="K41" s="708"/>
      <c r="L41" s="468"/>
      <c r="M41" s="469"/>
      <c r="N41" s="469"/>
      <c r="O41" s="718"/>
    </row>
    <row r="42" spans="1:16" x14ac:dyDescent="0.25">
      <c r="A42" s="472" t="s">
        <v>40</v>
      </c>
      <c r="B42" s="829"/>
      <c r="C42" s="719">
        <v>2924.6127425974964</v>
      </c>
      <c r="D42" s="720">
        <v>3928.813276942833</v>
      </c>
      <c r="E42" s="720">
        <v>4321.4401032324349</v>
      </c>
      <c r="F42" s="720">
        <v>4110.8057451039276</v>
      </c>
      <c r="G42" s="721">
        <v>15285.671867876692</v>
      </c>
      <c r="I42" s="722">
        <v>12264.689455565123</v>
      </c>
      <c r="J42" s="723"/>
      <c r="K42" s="708"/>
      <c r="L42" s="719">
        <v>2924.6127425974964</v>
      </c>
      <c r="M42" s="720">
        <v>6853.4260195403294</v>
      </c>
      <c r="N42" s="720">
        <v>11174.866122772764</v>
      </c>
      <c r="O42" s="724">
        <v>15285.671867876692</v>
      </c>
      <c r="P42" s="455">
        <v>0</v>
      </c>
    </row>
    <row r="43" spans="1:16" x14ac:dyDescent="0.25">
      <c r="A43" s="472" t="s">
        <v>41</v>
      </c>
      <c r="B43" s="829"/>
      <c r="C43" s="719">
        <v>2482.2148333267951</v>
      </c>
      <c r="D43" s="720">
        <v>3361.55381521236</v>
      </c>
      <c r="E43" s="720">
        <v>3776.4385160217885</v>
      </c>
      <c r="F43" s="720">
        <v>3463.4056810196698</v>
      </c>
      <c r="G43" s="721">
        <v>13083.612845580614</v>
      </c>
      <c r="I43" s="722">
        <v>10660.760820870011</v>
      </c>
      <c r="J43" s="723"/>
      <c r="K43" s="708"/>
      <c r="L43" s="719">
        <v>2482.2148333267951</v>
      </c>
      <c r="M43" s="720">
        <v>5843.768648539155</v>
      </c>
      <c r="N43" s="720">
        <v>9620.2071645609431</v>
      </c>
      <c r="O43" s="724">
        <v>13083.612845580614</v>
      </c>
      <c r="P43" s="455">
        <v>0</v>
      </c>
    </row>
    <row r="44" spans="1:16" x14ac:dyDescent="0.25">
      <c r="A44" s="473" t="s">
        <v>42</v>
      </c>
      <c r="B44" s="829"/>
      <c r="C44" s="725">
        <v>442.39790927070135</v>
      </c>
      <c r="D44" s="726">
        <v>567.25946173047305</v>
      </c>
      <c r="E44" s="726">
        <v>545.00158721064645</v>
      </c>
      <c r="F44" s="726">
        <v>647.40006408425779</v>
      </c>
      <c r="G44" s="727">
        <v>2202.0590222960782</v>
      </c>
      <c r="I44" s="728">
        <v>1603.9286346951114</v>
      </c>
      <c r="J44" s="729"/>
      <c r="K44" s="708"/>
      <c r="L44" s="725">
        <v>442.39790927070135</v>
      </c>
      <c r="M44" s="726">
        <v>1009.6573710011744</v>
      </c>
      <c r="N44" s="726">
        <v>1554.6589582118213</v>
      </c>
      <c r="O44" s="727">
        <v>2202.0590222960782</v>
      </c>
      <c r="P44" s="455">
        <v>0</v>
      </c>
    </row>
    <row r="45" spans="1:16" x14ac:dyDescent="0.25">
      <c r="A45" s="474" t="s">
        <v>43</v>
      </c>
      <c r="B45" s="829"/>
      <c r="C45" s="730">
        <v>0.15126717559118114</v>
      </c>
      <c r="D45" s="731">
        <v>0.14438442902328011</v>
      </c>
      <c r="E45" s="731">
        <v>0.1261157332258257</v>
      </c>
      <c r="F45" s="731">
        <v>0.15748738914635591</v>
      </c>
      <c r="G45" s="732">
        <v>0.1440603358053088</v>
      </c>
      <c r="I45" s="733">
        <v>0.13077613098204668</v>
      </c>
      <c r="J45" s="734"/>
      <c r="K45" s="708"/>
      <c r="L45" s="730">
        <v>0.15126717559118114</v>
      </c>
      <c r="M45" s="731">
        <v>0.14732155393849189</v>
      </c>
      <c r="N45" s="731">
        <v>0.13912103654142671</v>
      </c>
      <c r="O45" s="735">
        <v>0.1440603358053088</v>
      </c>
      <c r="P45" s="455">
        <v>0</v>
      </c>
    </row>
    <row r="46" spans="1:16" x14ac:dyDescent="0.25">
      <c r="A46" s="474"/>
      <c r="B46" s="829"/>
      <c r="C46" s="730"/>
      <c r="D46" s="731"/>
      <c r="E46" s="731"/>
      <c r="F46" s="731"/>
      <c r="G46" s="732"/>
      <c r="H46" s="736"/>
      <c r="I46" s="733"/>
      <c r="J46" s="734"/>
      <c r="K46" s="708"/>
      <c r="L46" s="730"/>
      <c r="M46" s="731"/>
      <c r="N46" s="731"/>
      <c r="O46" s="735"/>
      <c r="P46" s="455">
        <v>0</v>
      </c>
    </row>
    <row r="47" spans="1:16" x14ac:dyDescent="0.25">
      <c r="A47" s="472" t="s">
        <v>44</v>
      </c>
      <c r="B47" s="829"/>
      <c r="C47" s="719">
        <v>-144.65967128368496</v>
      </c>
      <c r="D47" s="720">
        <v>-152.15139855858121</v>
      </c>
      <c r="E47" s="720">
        <v>-156.40147245247175</v>
      </c>
      <c r="F47" s="720">
        <v>-291.39092322623975</v>
      </c>
      <c r="G47" s="721">
        <v>-744.60346552097769</v>
      </c>
      <c r="I47" s="722">
        <v>-551.94549978815849</v>
      </c>
      <c r="J47" s="723"/>
      <c r="K47" s="708"/>
      <c r="L47" s="719">
        <v>-144.65967128368496</v>
      </c>
      <c r="M47" s="720">
        <v>-296.81106984226614</v>
      </c>
      <c r="N47" s="720">
        <v>-453.21254229473789</v>
      </c>
      <c r="O47" s="724">
        <v>-744.60346552097769</v>
      </c>
      <c r="P47" s="455">
        <v>0</v>
      </c>
    </row>
    <row r="48" spans="1:16" x14ac:dyDescent="0.25">
      <c r="A48" s="472" t="s">
        <v>45</v>
      </c>
      <c r="B48" s="830"/>
      <c r="C48" s="719">
        <v>-72.553348943641311</v>
      </c>
      <c r="D48" s="720">
        <v>-90.851127920664197</v>
      </c>
      <c r="E48" s="720">
        <v>-96.102181324696431</v>
      </c>
      <c r="F48" s="720">
        <v>-195.44432164999773</v>
      </c>
      <c r="G48" s="721">
        <v>-454.95097983899967</v>
      </c>
      <c r="I48" s="722">
        <v>-343.66223222425123</v>
      </c>
      <c r="J48" s="723"/>
      <c r="K48" s="708"/>
      <c r="L48" s="719">
        <v>-72.553348943641311</v>
      </c>
      <c r="M48" s="720">
        <v>-163.40447686430551</v>
      </c>
      <c r="N48" s="720">
        <v>-259.50665818900194</v>
      </c>
      <c r="O48" s="724">
        <v>-454.95097983899967</v>
      </c>
      <c r="P48" s="455">
        <v>0</v>
      </c>
    </row>
    <row r="49" spans="1:16" x14ac:dyDescent="0.25">
      <c r="A49" s="472" t="s">
        <v>208</v>
      </c>
      <c r="B49" s="830"/>
      <c r="C49" s="719">
        <v>11.34794901051319</v>
      </c>
      <c r="D49" s="720">
        <v>6.8062504359927374</v>
      </c>
      <c r="E49" s="720">
        <v>-0.3638652619866285</v>
      </c>
      <c r="F49" s="720">
        <v>12.081110418177836</v>
      </c>
      <c r="G49" s="721">
        <v>29.871444602697135</v>
      </c>
      <c r="I49" s="722">
        <v>120.61403322672132</v>
      </c>
      <c r="J49" s="723"/>
      <c r="K49" s="708"/>
      <c r="L49" s="719">
        <v>11.34794901051319</v>
      </c>
      <c r="M49" s="720">
        <v>18.154199446505928</v>
      </c>
      <c r="N49" s="720">
        <v>17.790334184519299</v>
      </c>
      <c r="O49" s="724">
        <v>29.871444602697135</v>
      </c>
      <c r="P49" s="455">
        <v>0</v>
      </c>
    </row>
    <row r="50" spans="1:16" x14ac:dyDescent="0.25">
      <c r="A50" s="473" t="s">
        <v>47</v>
      </c>
      <c r="B50" s="829"/>
      <c r="C50" s="737">
        <v>236.53283805388827</v>
      </c>
      <c r="D50" s="738">
        <v>331.06318568722037</v>
      </c>
      <c r="E50" s="738">
        <v>292.13406817149166</v>
      </c>
      <c r="F50" s="738">
        <v>172.64592962619815</v>
      </c>
      <c r="G50" s="739">
        <v>1032.3760215387981</v>
      </c>
      <c r="I50" s="740">
        <v>828.93493590942296</v>
      </c>
      <c r="J50" s="741"/>
      <c r="K50" s="708"/>
      <c r="L50" s="737">
        <v>236.53283805388827</v>
      </c>
      <c r="M50" s="738">
        <v>567.59602374110864</v>
      </c>
      <c r="N50" s="738">
        <v>859.73009191260087</v>
      </c>
      <c r="O50" s="739">
        <v>1032.3760215387981</v>
      </c>
      <c r="P50" s="455">
        <v>0</v>
      </c>
    </row>
    <row r="51" spans="1:16" x14ac:dyDescent="0.25">
      <c r="A51" s="474" t="s">
        <v>48</v>
      </c>
      <c r="B51" s="829"/>
      <c r="C51" s="730">
        <v>8.0876635257976587E-2</v>
      </c>
      <c r="D51" s="731">
        <v>8.4265441585158224E-2</v>
      </c>
      <c r="E51" s="731">
        <v>6.76010915789335E-2</v>
      </c>
      <c r="F51" s="731">
        <v>4.1998075397219579E-2</v>
      </c>
      <c r="G51" s="732">
        <v>6.7538805651609468E-2</v>
      </c>
      <c r="I51" s="733">
        <v>6.7587111676381859E-2</v>
      </c>
      <c r="J51" s="734"/>
      <c r="K51" s="708"/>
      <c r="L51" s="730">
        <v>8.0876635257976587E-2</v>
      </c>
      <c r="M51" s="731">
        <v>8.2819311410496296E-2</v>
      </c>
      <c r="N51" s="731">
        <v>7.693426323565479E-2</v>
      </c>
      <c r="O51" s="735">
        <v>6.7538805651609468E-2</v>
      </c>
      <c r="P51" s="455">
        <v>0</v>
      </c>
    </row>
    <row r="52" spans="1:16" x14ac:dyDescent="0.25">
      <c r="A52" s="472"/>
      <c r="B52" s="829"/>
      <c r="C52" s="719"/>
      <c r="D52" s="720"/>
      <c r="E52" s="720"/>
      <c r="F52" s="720"/>
      <c r="G52" s="721"/>
      <c r="I52" s="722"/>
      <c r="J52" s="723"/>
      <c r="K52" s="708"/>
      <c r="L52" s="719"/>
      <c r="M52" s="720"/>
      <c r="N52" s="720"/>
      <c r="O52" s="724"/>
      <c r="P52" s="455">
        <v>0</v>
      </c>
    </row>
    <row r="53" spans="1:16" x14ac:dyDescent="0.25">
      <c r="A53" s="472" t="s">
        <v>49</v>
      </c>
      <c r="B53" s="829"/>
      <c r="C53" s="719">
        <v>-11.406885750970396</v>
      </c>
      <c r="D53" s="720">
        <v>-19.988175251271656</v>
      </c>
      <c r="E53" s="720">
        <v>12.243145097733265</v>
      </c>
      <c r="F53" s="720">
        <v>-147.26265001149972</v>
      </c>
      <c r="G53" s="721">
        <v>-166.41456591600851</v>
      </c>
      <c r="I53" s="722">
        <v>-78.8</v>
      </c>
      <c r="J53" s="723"/>
      <c r="K53" s="708"/>
      <c r="L53" s="719">
        <v>-11.406885750970396</v>
      </c>
      <c r="M53" s="720">
        <v>-31.395061002242052</v>
      </c>
      <c r="N53" s="720">
        <v>-19.151915904508787</v>
      </c>
      <c r="O53" s="724">
        <v>-166.41456591600851</v>
      </c>
      <c r="P53" s="455">
        <v>0</v>
      </c>
    </row>
    <row r="54" spans="1:16" x14ac:dyDescent="0.25">
      <c r="A54" s="473" t="s">
        <v>187</v>
      </c>
      <c r="B54" s="829"/>
      <c r="C54" s="737">
        <v>297.19794558963025</v>
      </c>
      <c r="D54" s="738">
        <v>388.77919209837717</v>
      </c>
      <c r="E54" s="738">
        <v>385.80729317593716</v>
      </c>
      <c r="F54" s="738">
        <v>115.4495899588471</v>
      </c>
      <c r="G54" s="739">
        <v>1187.2340208227913</v>
      </c>
      <c r="H54" s="862"/>
      <c r="I54" s="740">
        <v>1004.9987788030618</v>
      </c>
      <c r="J54" s="741"/>
      <c r="K54" s="708"/>
      <c r="L54" s="737">
        <v>297.19794558963025</v>
      </c>
      <c r="M54" s="738">
        <v>685.97713768800736</v>
      </c>
      <c r="N54" s="738">
        <v>1071.7844308639451</v>
      </c>
      <c r="O54" s="739">
        <v>1187.2340208227913</v>
      </c>
      <c r="P54" s="455">
        <v>0</v>
      </c>
    </row>
    <row r="55" spans="1:16" x14ac:dyDescent="0.25">
      <c r="A55" s="474" t="s">
        <v>188</v>
      </c>
      <c r="B55" s="829"/>
      <c r="C55" s="730">
        <v>0.1016195892402745</v>
      </c>
      <c r="D55" s="731">
        <v>9.8955884307360575E-2</v>
      </c>
      <c r="E55" s="731">
        <v>8.9277482496483873E-2</v>
      </c>
      <c r="F55" s="731">
        <v>2.8084418753270071E-2</v>
      </c>
      <c r="G55" s="732">
        <v>7.7669730914334226E-2</v>
      </c>
      <c r="I55" s="733">
        <v>8.1942456223140808E-2</v>
      </c>
      <c r="J55" s="734"/>
      <c r="K55" s="708"/>
      <c r="L55" s="730">
        <v>0.1016195892402745</v>
      </c>
      <c r="M55" s="731">
        <v>0.10009258664676109</v>
      </c>
      <c r="N55" s="731">
        <v>9.5910270341387188E-2</v>
      </c>
      <c r="O55" s="735">
        <v>7.7669730914334226E-2</v>
      </c>
      <c r="P55" s="455">
        <v>0</v>
      </c>
    </row>
    <row r="56" spans="1:16" x14ac:dyDescent="0.25">
      <c r="A56" s="472"/>
      <c r="B56" s="829"/>
      <c r="C56" s="742"/>
      <c r="D56" s="743"/>
      <c r="E56" s="743"/>
      <c r="F56" s="743"/>
      <c r="G56" s="744"/>
      <c r="H56" s="745"/>
      <c r="I56" s="746"/>
      <c r="J56" s="747"/>
      <c r="K56" s="708"/>
      <c r="L56" s="742"/>
      <c r="M56" s="743"/>
      <c r="N56" s="743"/>
      <c r="O56" s="748"/>
      <c r="P56" s="455">
        <v>0</v>
      </c>
    </row>
    <row r="57" spans="1:16" x14ac:dyDescent="0.25">
      <c r="A57" s="472" t="s">
        <v>189</v>
      </c>
      <c r="B57" s="830"/>
      <c r="C57" s="719">
        <v>-72.071993286712384</v>
      </c>
      <c r="D57" s="720">
        <v>-77.704181662428468</v>
      </c>
      <c r="E57" s="720">
        <v>-81.430079906712223</v>
      </c>
      <c r="F57" s="720">
        <v>-90.066310344148661</v>
      </c>
      <c r="G57" s="721">
        <v>-321.27256520000174</v>
      </c>
      <c r="I57" s="722">
        <v>-254.83274193916961</v>
      </c>
      <c r="J57" s="723"/>
      <c r="K57" s="708"/>
      <c r="L57" s="719">
        <v>-72.071993286712384</v>
      </c>
      <c r="M57" s="720">
        <v>-149.77617494914085</v>
      </c>
      <c r="N57" s="720">
        <v>-231.20625485585308</v>
      </c>
      <c r="O57" s="724">
        <v>-321.27256520000174</v>
      </c>
      <c r="P57" s="455">
        <v>0</v>
      </c>
    </row>
    <row r="58" spans="1:16" x14ac:dyDescent="0.25">
      <c r="A58" s="474"/>
      <c r="B58" s="829"/>
      <c r="C58" s="730"/>
      <c r="D58" s="731"/>
      <c r="E58" s="731"/>
      <c r="F58" s="731"/>
      <c r="G58" s="732"/>
      <c r="I58" s="733"/>
      <c r="J58" s="734"/>
      <c r="K58" s="708"/>
      <c r="L58" s="730"/>
      <c r="M58" s="731"/>
      <c r="N58" s="731"/>
      <c r="O58" s="735"/>
      <c r="P58" s="455">
        <v>0</v>
      </c>
    </row>
    <row r="59" spans="1:16" x14ac:dyDescent="0.25">
      <c r="A59" s="473" t="s">
        <v>50</v>
      </c>
      <c r="B59" s="829"/>
      <c r="C59" s="737">
        <v>225.12595230291788</v>
      </c>
      <c r="D59" s="738">
        <v>311.07501043594868</v>
      </c>
      <c r="E59" s="738">
        <v>304.37721326922491</v>
      </c>
      <c r="F59" s="738">
        <v>25.383279614698438</v>
      </c>
      <c r="G59" s="739">
        <v>865.96145562278957</v>
      </c>
      <c r="I59" s="740">
        <v>750.16603686389215</v>
      </c>
      <c r="J59" s="741"/>
      <c r="K59" s="708"/>
      <c r="L59" s="737">
        <v>225.12595230291788</v>
      </c>
      <c r="M59" s="738">
        <v>536.20096273886656</v>
      </c>
      <c r="N59" s="738">
        <v>840.5781760080921</v>
      </c>
      <c r="O59" s="739">
        <v>865.96145562278957</v>
      </c>
      <c r="P59" s="455">
        <v>0</v>
      </c>
    </row>
    <row r="60" spans="1:16" x14ac:dyDescent="0.25">
      <c r="A60" s="472" t="s">
        <v>51</v>
      </c>
      <c r="B60" s="829"/>
      <c r="C60" s="742">
        <v>7.697632887387755E-2</v>
      </c>
      <c r="D60" s="743">
        <v>7.9177855629221611E-2</v>
      </c>
      <c r="E60" s="743">
        <v>7.0434208504139839E-2</v>
      </c>
      <c r="F60" s="743">
        <v>6.1747699085344908E-3</v>
      </c>
      <c r="G60" s="744">
        <v>5.6651841221492798E-2</v>
      </c>
      <c r="I60" s="746">
        <v>6.1164698835770609E-2</v>
      </c>
      <c r="J60" s="747"/>
      <c r="K60" s="708"/>
      <c r="L60" s="742">
        <v>7.697632887387755E-2</v>
      </c>
      <c r="M60" s="743">
        <v>7.8238381972762644E-2</v>
      </c>
      <c r="N60" s="743">
        <v>7.5220424725725807E-2</v>
      </c>
      <c r="O60" s="748">
        <v>5.6651841221492798E-2</v>
      </c>
      <c r="P60" s="455">
        <v>0</v>
      </c>
    </row>
    <row r="61" spans="1:16" x14ac:dyDescent="0.25">
      <c r="A61" s="472"/>
      <c r="B61" s="829"/>
      <c r="C61" s="742"/>
      <c r="D61" s="743"/>
      <c r="E61" s="743"/>
      <c r="F61" s="743"/>
      <c r="G61" s="744"/>
      <c r="I61" s="746"/>
      <c r="J61" s="747"/>
      <c r="K61" s="708"/>
      <c r="L61" s="742"/>
      <c r="M61" s="743"/>
      <c r="N61" s="743"/>
      <c r="O61" s="748"/>
      <c r="P61" s="455">
        <v>0</v>
      </c>
    </row>
    <row r="62" spans="1:16" x14ac:dyDescent="0.25">
      <c r="A62" s="472" t="s">
        <v>52</v>
      </c>
      <c r="B62" s="830"/>
      <c r="C62" s="719">
        <v>-61.13427056157785</v>
      </c>
      <c r="D62" s="720">
        <v>-5.9533369289184748</v>
      </c>
      <c r="E62" s="720">
        <v>-80.765854671837346</v>
      </c>
      <c r="F62" s="720">
        <v>-1063.7490133615927</v>
      </c>
      <c r="G62" s="721">
        <v>-1211.6024755239264</v>
      </c>
      <c r="I62" s="722">
        <v>-175.43993774756379</v>
      </c>
      <c r="J62" s="723"/>
      <c r="K62" s="708"/>
      <c r="L62" s="719">
        <v>-61.13427056157785</v>
      </c>
      <c r="M62" s="720">
        <v>-67.087607490496325</v>
      </c>
      <c r="N62" s="720">
        <v>-147.85346216233367</v>
      </c>
      <c r="O62" s="724">
        <v>-1211.6024755239264</v>
      </c>
      <c r="P62" s="455">
        <v>0</v>
      </c>
    </row>
    <row r="63" spans="1:16" x14ac:dyDescent="0.25">
      <c r="A63" s="472" t="s">
        <v>53</v>
      </c>
      <c r="B63" s="830"/>
      <c r="C63" s="719">
        <v>-121.52306290807131</v>
      </c>
      <c r="D63" s="720">
        <v>-140.65508464381367</v>
      </c>
      <c r="E63" s="720">
        <v>-163.99530001457282</v>
      </c>
      <c r="F63" s="720">
        <v>-215.57564277620503</v>
      </c>
      <c r="G63" s="721">
        <v>-641.74909034266284</v>
      </c>
      <c r="I63" s="722">
        <v>-337.82600746441716</v>
      </c>
      <c r="J63" s="723"/>
      <c r="K63" s="708"/>
      <c r="L63" s="719">
        <v>-121.52306290807131</v>
      </c>
      <c r="M63" s="720">
        <v>-262.17814755188499</v>
      </c>
      <c r="N63" s="720">
        <v>-426.17344756645781</v>
      </c>
      <c r="O63" s="724">
        <v>-641.74909034266284</v>
      </c>
      <c r="P63" s="455">
        <v>0</v>
      </c>
    </row>
    <row r="64" spans="1:16" x14ac:dyDescent="0.25">
      <c r="A64" s="473" t="s">
        <v>54</v>
      </c>
      <c r="B64" s="829"/>
      <c r="C64" s="737">
        <v>42.468618833268707</v>
      </c>
      <c r="D64" s="738">
        <v>164.46658886321654</v>
      </c>
      <c r="E64" s="738">
        <v>59.61605858281473</v>
      </c>
      <c r="F64" s="738">
        <v>-1253.9413765230993</v>
      </c>
      <c r="G64" s="739">
        <v>-987.39011024379965</v>
      </c>
      <c r="I64" s="740">
        <v>236.90009165191117</v>
      </c>
      <c r="J64" s="741"/>
      <c r="K64" s="708"/>
      <c r="L64" s="737">
        <v>42.468618833268707</v>
      </c>
      <c r="M64" s="738">
        <v>206.93520769648524</v>
      </c>
      <c r="N64" s="738">
        <v>266.55126627930059</v>
      </c>
      <c r="O64" s="739">
        <v>-987.39011024379965</v>
      </c>
      <c r="P64" s="455">
        <v>0</v>
      </c>
    </row>
    <row r="65" spans="1:16" x14ac:dyDescent="0.25">
      <c r="A65" s="472"/>
      <c r="B65" s="829"/>
      <c r="C65" s="719"/>
      <c r="D65" s="720"/>
      <c r="E65" s="720"/>
      <c r="F65" s="720"/>
      <c r="G65" s="721"/>
      <c r="I65" s="722"/>
      <c r="J65" s="723"/>
      <c r="K65" s="708"/>
      <c r="L65" s="719"/>
      <c r="M65" s="720"/>
      <c r="N65" s="720"/>
      <c r="O65" s="724"/>
      <c r="P65" s="455">
        <v>0</v>
      </c>
    </row>
    <row r="66" spans="1:16" x14ac:dyDescent="0.25">
      <c r="A66" s="472" t="s">
        <v>55</v>
      </c>
      <c r="B66" s="830"/>
      <c r="C66" s="719">
        <v>-28.347180866694895</v>
      </c>
      <c r="D66" s="720">
        <v>-40.710548481279488</v>
      </c>
      <c r="E66" s="720">
        <v>-12.598689809489841</v>
      </c>
      <c r="F66" s="720">
        <v>79.235136825564027</v>
      </c>
      <c r="G66" s="721">
        <v>-2.4212823319002013</v>
      </c>
      <c r="I66" s="722">
        <v>-45.384837094894429</v>
      </c>
      <c r="J66" s="723"/>
      <c r="K66" s="708"/>
      <c r="L66" s="719">
        <v>-28.347180866694895</v>
      </c>
      <c r="M66" s="720">
        <v>-69.057729347974387</v>
      </c>
      <c r="N66" s="720">
        <v>-81.656419157464228</v>
      </c>
      <c r="O66" s="724">
        <v>-2.4212823319002013</v>
      </c>
      <c r="P66" s="455">
        <v>0</v>
      </c>
    </row>
    <row r="67" spans="1:16" x14ac:dyDescent="0.25">
      <c r="A67" s="473" t="s">
        <v>56</v>
      </c>
      <c r="B67" s="829"/>
      <c r="C67" s="737">
        <v>14.121437966573811</v>
      </c>
      <c r="D67" s="738">
        <v>123.75604038193705</v>
      </c>
      <c r="E67" s="738">
        <v>47.01736877332489</v>
      </c>
      <c r="F67" s="738">
        <v>-1174.7062396975352</v>
      </c>
      <c r="G67" s="739">
        <v>-989.81139257569987</v>
      </c>
      <c r="I67" s="740">
        <v>191.51525455701673</v>
      </c>
      <c r="J67" s="715"/>
      <c r="K67" s="708"/>
      <c r="L67" s="737">
        <v>14.121437966573811</v>
      </c>
      <c r="M67" s="738">
        <v>137.87747834851086</v>
      </c>
      <c r="N67" s="738">
        <v>184.89484712183636</v>
      </c>
      <c r="O67" s="739">
        <v>-989.81139257569987</v>
      </c>
      <c r="P67" s="455">
        <v>0</v>
      </c>
    </row>
    <row r="68" spans="1:16" x14ac:dyDescent="0.25">
      <c r="A68" s="472"/>
      <c r="B68" s="829"/>
      <c r="C68" s="719"/>
      <c r="D68" s="720"/>
      <c r="E68" s="720"/>
      <c r="F68" s="720"/>
      <c r="G68" s="721"/>
      <c r="I68" s="722"/>
      <c r="J68" s="723"/>
      <c r="K68" s="708"/>
      <c r="L68" s="719"/>
      <c r="M68" s="720"/>
      <c r="N68" s="720"/>
      <c r="O68" s="724"/>
      <c r="P68" s="455">
        <v>0</v>
      </c>
    </row>
    <row r="69" spans="1:16" x14ac:dyDescent="0.25">
      <c r="A69" s="472" t="s">
        <v>27</v>
      </c>
      <c r="B69" s="830"/>
      <c r="C69" s="719">
        <v>14.46349515639174</v>
      </c>
      <c r="D69" s="720">
        <v>0.59638286769877169</v>
      </c>
      <c r="E69" s="720">
        <v>-7.5999121200101083</v>
      </c>
      <c r="F69" s="720">
        <v>116.69462641992685</v>
      </c>
      <c r="G69" s="721">
        <v>124.15459232400725</v>
      </c>
      <c r="I69" s="722">
        <v>41.580512978370422</v>
      </c>
      <c r="J69" s="723"/>
      <c r="K69" s="708"/>
      <c r="L69" s="719">
        <v>14.46349515639174</v>
      </c>
      <c r="M69" s="720">
        <v>15.059878024090512</v>
      </c>
      <c r="N69" s="720">
        <v>7.4599659040804038</v>
      </c>
      <c r="O69" s="724">
        <v>124.15459232400725</v>
      </c>
      <c r="P69" s="455">
        <v>0</v>
      </c>
    </row>
    <row r="70" spans="1:16" x14ac:dyDescent="0.25">
      <c r="A70" s="473" t="s">
        <v>57</v>
      </c>
      <c r="B70" s="829"/>
      <c r="C70" s="737">
        <v>28.584933122965552</v>
      </c>
      <c r="D70" s="738">
        <v>124.35242324963582</v>
      </c>
      <c r="E70" s="738">
        <v>39.41745665331478</v>
      </c>
      <c r="F70" s="738">
        <v>-1058.0116132776084</v>
      </c>
      <c r="G70" s="739">
        <v>-865.65680025169263</v>
      </c>
      <c r="H70" s="749"/>
      <c r="I70" s="740">
        <v>233.09576753538715</v>
      </c>
      <c r="J70" s="715"/>
      <c r="K70" s="708"/>
      <c r="L70" s="737">
        <v>28.584933122965552</v>
      </c>
      <c r="M70" s="738">
        <v>152.93735637260139</v>
      </c>
      <c r="N70" s="738">
        <v>192.35481302591677</v>
      </c>
      <c r="O70" s="739">
        <v>-865.65680025169263</v>
      </c>
      <c r="P70" s="455">
        <v>0</v>
      </c>
    </row>
    <row r="71" spans="1:16" x14ac:dyDescent="0.25">
      <c r="A71" s="475" t="s">
        <v>58</v>
      </c>
      <c r="B71" s="829"/>
      <c r="C71" s="750">
        <v>9.773920733716638E-3</v>
      </c>
      <c r="D71" s="751">
        <v>3.165139559556758E-2</v>
      </c>
      <c r="E71" s="751">
        <v>9.1213705875109879E-3</v>
      </c>
      <c r="F71" s="751">
        <v>-0.25737329343224907</v>
      </c>
      <c r="G71" s="752">
        <v>-5.663191044097296E-2</v>
      </c>
      <c r="I71" s="746">
        <v>1.9005435757659526E-2</v>
      </c>
      <c r="J71" s="715"/>
      <c r="K71" s="708"/>
      <c r="L71" s="750">
        <v>9.773920733716638E-3</v>
      </c>
      <c r="M71" s="751">
        <v>2.2315460316716041E-2</v>
      </c>
      <c r="N71" s="751">
        <v>1.7213164874872677E-2</v>
      </c>
      <c r="O71" s="753">
        <v>-5.663191044097296E-2</v>
      </c>
      <c r="P71" s="455">
        <v>0</v>
      </c>
    </row>
    <row r="72" spans="1:16" x14ac:dyDescent="0.25">
      <c r="K72" s="708"/>
      <c r="P72" s="455">
        <v>0</v>
      </c>
    </row>
    <row r="73" spans="1:16" x14ac:dyDescent="0.25">
      <c r="A73" s="477" t="s">
        <v>59</v>
      </c>
      <c r="K73" s="708"/>
      <c r="P73" s="455">
        <v>0</v>
      </c>
    </row>
    <row r="74" spans="1:16" x14ac:dyDescent="0.25">
      <c r="A74" s="478" t="s">
        <v>2</v>
      </c>
      <c r="B74" s="716"/>
      <c r="C74" s="457" t="s">
        <v>3</v>
      </c>
      <c r="D74" s="458" t="s">
        <v>4</v>
      </c>
      <c r="E74" s="458" t="s">
        <v>5</v>
      </c>
      <c r="F74" s="458" t="s">
        <v>6</v>
      </c>
      <c r="H74" s="713"/>
      <c r="I74" s="459">
        <v>2015</v>
      </c>
      <c r="K74" s="708"/>
      <c r="P74" s="455">
        <v>0</v>
      </c>
    </row>
    <row r="75" spans="1:16" x14ac:dyDescent="0.25">
      <c r="A75" s="479" t="s">
        <v>60</v>
      </c>
      <c r="B75" s="824"/>
      <c r="C75" s="863"/>
      <c r="D75" s="825"/>
      <c r="E75" s="825"/>
      <c r="F75" s="826"/>
      <c r="G75" s="460"/>
      <c r="H75" s="714"/>
      <c r="I75" s="831"/>
      <c r="J75" s="754"/>
      <c r="K75" s="708"/>
      <c r="P75" s="455">
        <v>0</v>
      </c>
    </row>
    <row r="76" spans="1:16" x14ac:dyDescent="0.25">
      <c r="A76" s="480" t="s">
        <v>61</v>
      </c>
      <c r="B76" s="824"/>
      <c r="C76" s="850">
        <v>42469</v>
      </c>
      <c r="D76" s="832">
        <v>206934</v>
      </c>
      <c r="E76" s="832">
        <v>266552</v>
      </c>
      <c r="F76" s="832">
        <v>-987390</v>
      </c>
      <c r="G76" s="460"/>
      <c r="H76" s="714"/>
      <c r="I76" s="601">
        <v>236899</v>
      </c>
      <c r="J76" s="754"/>
      <c r="K76" s="708"/>
      <c r="P76" s="455">
        <v>0</v>
      </c>
    </row>
    <row r="77" spans="1:16" x14ac:dyDescent="0.25">
      <c r="A77" s="480" t="s">
        <v>62</v>
      </c>
      <c r="B77" s="824"/>
      <c r="C77" s="863"/>
      <c r="D77" s="825"/>
      <c r="E77" s="832"/>
      <c r="F77" s="826"/>
      <c r="G77" s="460"/>
      <c r="H77" s="714"/>
      <c r="I77" s="722"/>
      <c r="J77" s="754"/>
      <c r="K77" s="708"/>
      <c r="P77" s="455">
        <v>0</v>
      </c>
    </row>
    <row r="78" spans="1:16" x14ac:dyDescent="0.25">
      <c r="A78" s="480" t="s">
        <v>63</v>
      </c>
      <c r="B78" s="824"/>
      <c r="C78" s="850">
        <v>110818</v>
      </c>
      <c r="D78" s="832">
        <v>239488</v>
      </c>
      <c r="E78" s="832">
        <v>402494</v>
      </c>
      <c r="F78" s="869">
        <v>596228</v>
      </c>
      <c r="G78" s="460"/>
      <c r="H78" s="714"/>
      <c r="I78" s="601">
        <v>360888</v>
      </c>
      <c r="J78" s="754"/>
      <c r="K78" s="708"/>
      <c r="P78" s="455">
        <v>0</v>
      </c>
    </row>
    <row r="79" spans="1:16" x14ac:dyDescent="0.25">
      <c r="A79" s="480" t="s">
        <v>64</v>
      </c>
      <c r="B79" s="824"/>
      <c r="C79" s="850">
        <v>72028</v>
      </c>
      <c r="D79" s="832">
        <v>149697</v>
      </c>
      <c r="E79" s="832">
        <v>231119</v>
      </c>
      <c r="F79" s="869">
        <v>320759</v>
      </c>
      <c r="G79" s="460"/>
      <c r="H79" s="714"/>
      <c r="I79" s="601">
        <v>254724</v>
      </c>
      <c r="J79" s="754"/>
      <c r="K79" s="708"/>
      <c r="P79" s="455">
        <v>0</v>
      </c>
    </row>
    <row r="80" spans="1:16" x14ac:dyDescent="0.25">
      <c r="A80" s="481" t="s">
        <v>65</v>
      </c>
      <c r="B80" s="824"/>
      <c r="C80" s="851">
        <v>6763</v>
      </c>
      <c r="D80" s="833">
        <v>17034</v>
      </c>
      <c r="E80" s="832">
        <v>25430</v>
      </c>
      <c r="F80" s="871">
        <v>102666</v>
      </c>
      <c r="G80" s="460"/>
      <c r="H80" s="714"/>
      <c r="I80" s="601">
        <v>33478</v>
      </c>
      <c r="J80" s="754"/>
      <c r="K80" s="708"/>
      <c r="P80" s="455">
        <v>0</v>
      </c>
    </row>
    <row r="81" spans="1:16" x14ac:dyDescent="0.25">
      <c r="A81" s="481" t="s">
        <v>211</v>
      </c>
      <c r="B81" s="824"/>
      <c r="C81" s="851">
        <v>4644</v>
      </c>
      <c r="D81" s="832">
        <v>10331</v>
      </c>
      <c r="E81" s="832">
        <v>-4593</v>
      </c>
      <c r="F81" s="869">
        <v>93506</v>
      </c>
      <c r="G81" s="460"/>
      <c r="H81" s="714"/>
      <c r="I81" s="601">
        <v>37820</v>
      </c>
      <c r="J81" s="755"/>
      <c r="K81" s="708"/>
      <c r="L81" s="712"/>
      <c r="M81" s="712"/>
      <c r="N81" s="712"/>
      <c r="O81" s="712"/>
      <c r="P81" s="455">
        <v>0</v>
      </c>
    </row>
    <row r="82" spans="1:16" x14ac:dyDescent="0.25">
      <c r="A82" s="481" t="s">
        <v>212</v>
      </c>
      <c r="B82" s="824"/>
      <c r="C82" s="851">
        <v>4666</v>
      </c>
      <c r="D82" s="832">
        <v>9331</v>
      </c>
      <c r="E82" s="832">
        <v>13997</v>
      </c>
      <c r="F82" s="869">
        <v>18663</v>
      </c>
      <c r="G82" s="460"/>
      <c r="H82" s="714"/>
      <c r="I82" s="601">
        <v>18663</v>
      </c>
      <c r="J82" s="755"/>
      <c r="K82" s="708"/>
      <c r="L82" s="712"/>
      <c r="M82" s="712"/>
      <c r="N82" s="712"/>
      <c r="O82" s="712"/>
      <c r="P82" s="455">
        <v>0</v>
      </c>
    </row>
    <row r="83" spans="1:16" x14ac:dyDescent="0.25">
      <c r="A83" s="481" t="s">
        <v>213</v>
      </c>
      <c r="B83" s="824"/>
      <c r="C83" s="864"/>
      <c r="D83" s="825"/>
      <c r="E83" s="832"/>
      <c r="F83" s="826"/>
      <c r="G83" s="460"/>
      <c r="H83" s="714"/>
      <c r="I83" s="601">
        <v>-1214</v>
      </c>
      <c r="J83" s="755"/>
      <c r="K83" s="708"/>
      <c r="L83" s="712"/>
      <c r="M83" s="712"/>
      <c r="N83" s="712"/>
      <c r="O83" s="712"/>
      <c r="P83" s="455">
        <v>0</v>
      </c>
    </row>
    <row r="84" spans="1:16" x14ac:dyDescent="0.25">
      <c r="A84" s="480" t="s">
        <v>69</v>
      </c>
      <c r="B84" s="824"/>
      <c r="C84" s="850">
        <v>-455</v>
      </c>
      <c r="D84" s="832">
        <v>4440</v>
      </c>
      <c r="E84" s="832">
        <v>-21229</v>
      </c>
      <c r="F84" s="832">
        <v>-21229</v>
      </c>
      <c r="G84" s="460"/>
      <c r="H84" s="714"/>
      <c r="I84" s="601">
        <v>18719</v>
      </c>
      <c r="J84" s="755"/>
      <c r="K84" s="708"/>
      <c r="L84" s="712"/>
      <c r="M84" s="712"/>
      <c r="N84" s="712"/>
      <c r="O84" s="712"/>
    </row>
    <row r="85" spans="1:16" x14ac:dyDescent="0.25">
      <c r="A85" s="480" t="s">
        <v>70</v>
      </c>
      <c r="B85" s="824"/>
      <c r="C85" s="864"/>
      <c r="D85" s="832">
        <v>-649</v>
      </c>
      <c r="E85" s="832">
        <v>-2405</v>
      </c>
      <c r="F85" s="849">
        <v>675</v>
      </c>
      <c r="G85" s="460"/>
      <c r="H85" s="714"/>
      <c r="I85" s="601">
        <v>3099</v>
      </c>
      <c r="J85" s="755"/>
      <c r="K85" s="708"/>
      <c r="L85" s="712"/>
      <c r="M85" s="712"/>
      <c r="N85" s="712"/>
      <c r="O85" s="712"/>
      <c r="P85" s="455">
        <v>0</v>
      </c>
    </row>
    <row r="86" spans="1:16" x14ac:dyDescent="0.25">
      <c r="A86" s="480" t="s">
        <v>71</v>
      </c>
      <c r="B86" s="824"/>
      <c r="C86" s="850">
        <v>-4769</v>
      </c>
      <c r="D86" s="832">
        <v>-5523</v>
      </c>
      <c r="E86" s="832">
        <v>-19257</v>
      </c>
      <c r="F86" s="832">
        <v>-15965</v>
      </c>
      <c r="G86" s="460"/>
      <c r="H86" s="714"/>
      <c r="I86" s="601">
        <v>-46034</v>
      </c>
      <c r="J86" s="755"/>
      <c r="K86" s="708"/>
      <c r="L86" s="712"/>
      <c r="M86" s="712"/>
      <c r="N86" s="712"/>
      <c r="O86" s="712"/>
      <c r="P86" s="455">
        <v>0</v>
      </c>
    </row>
    <row r="87" spans="1:16" x14ac:dyDescent="0.25">
      <c r="A87" s="480" t="s">
        <v>72</v>
      </c>
      <c r="B87" s="824"/>
      <c r="C87" s="850">
        <v>-3206</v>
      </c>
      <c r="D87" s="832">
        <v>-6208</v>
      </c>
      <c r="E87" s="832">
        <v>-9305</v>
      </c>
      <c r="F87" s="832">
        <v>-12459</v>
      </c>
      <c r="G87" s="460"/>
      <c r="H87" s="714"/>
      <c r="I87" s="601">
        <v>-6212</v>
      </c>
      <c r="J87" s="755"/>
      <c r="K87" s="708"/>
      <c r="L87" s="712"/>
      <c r="M87" s="712"/>
      <c r="N87" s="712"/>
      <c r="O87" s="712"/>
      <c r="P87" s="455">
        <v>0</v>
      </c>
    </row>
    <row r="88" spans="1:16" x14ac:dyDescent="0.25">
      <c r="A88" s="481" t="s">
        <v>73</v>
      </c>
      <c r="B88" s="824"/>
      <c r="C88" s="864"/>
      <c r="D88" s="827"/>
      <c r="E88" s="832"/>
      <c r="F88" s="828"/>
      <c r="G88" s="460"/>
      <c r="H88" s="714"/>
      <c r="I88" s="601">
        <v>-2677</v>
      </c>
      <c r="J88" s="755"/>
      <c r="K88" s="708"/>
      <c r="L88" s="712"/>
      <c r="M88" s="712"/>
      <c r="N88" s="712"/>
      <c r="O88" s="712"/>
      <c r="P88" s="455">
        <v>0</v>
      </c>
    </row>
    <row r="89" spans="1:16" x14ac:dyDescent="0.25">
      <c r="A89" s="480" t="s">
        <v>74</v>
      </c>
      <c r="B89" s="824"/>
      <c r="C89" s="864"/>
      <c r="D89" s="825"/>
      <c r="E89" s="825"/>
      <c r="F89" s="826"/>
      <c r="G89" s="460"/>
      <c r="H89" s="714"/>
      <c r="I89" s="722"/>
      <c r="J89" s="755"/>
      <c r="K89" s="708"/>
      <c r="L89" s="712"/>
      <c r="M89" s="712"/>
      <c r="N89" s="712"/>
      <c r="O89" s="712"/>
      <c r="P89" s="455">
        <v>0</v>
      </c>
    </row>
    <row r="90" spans="1:16" x14ac:dyDescent="0.25">
      <c r="A90" s="480" t="s">
        <v>220</v>
      </c>
      <c r="B90" s="824"/>
      <c r="C90" s="864"/>
      <c r="D90" s="825"/>
      <c r="E90" s="825"/>
      <c r="F90" s="826">
        <v>2788</v>
      </c>
      <c r="G90" s="460"/>
      <c r="H90" s="714"/>
      <c r="I90" s="601">
        <v>1591</v>
      </c>
      <c r="J90" s="755"/>
      <c r="K90" s="708"/>
      <c r="L90" s="712"/>
      <c r="M90" s="712"/>
      <c r="N90" s="712"/>
      <c r="O90" s="712"/>
    </row>
    <row r="91" spans="1:16" x14ac:dyDescent="0.25">
      <c r="A91" s="481" t="s">
        <v>75</v>
      </c>
      <c r="B91" s="824"/>
      <c r="C91" s="864"/>
      <c r="D91" s="827"/>
      <c r="E91" s="827"/>
      <c r="F91" s="828"/>
      <c r="G91" s="460"/>
      <c r="H91" s="714"/>
      <c r="I91" s="601">
        <v>-87341</v>
      </c>
      <c r="J91" s="755"/>
      <c r="K91" s="708"/>
      <c r="L91" s="712"/>
      <c r="M91" s="712"/>
      <c r="N91" s="712"/>
      <c r="O91" s="712"/>
      <c r="P91" s="455">
        <v>0</v>
      </c>
    </row>
    <row r="92" spans="1:16" x14ac:dyDescent="0.25">
      <c r="A92" s="481" t="s">
        <v>232</v>
      </c>
      <c r="B92" s="824"/>
      <c r="C92" s="864"/>
      <c r="D92" s="827"/>
      <c r="E92" s="827"/>
      <c r="F92" s="874">
        <v>836632</v>
      </c>
      <c r="G92" s="460"/>
      <c r="H92" s="714"/>
      <c r="I92" s="601"/>
      <c r="J92" s="755"/>
      <c r="K92" s="708"/>
      <c r="L92" s="712"/>
      <c r="M92" s="712"/>
      <c r="N92" s="712"/>
      <c r="O92" s="712"/>
    </row>
    <row r="93" spans="1:16" x14ac:dyDescent="0.25">
      <c r="A93" s="481" t="s">
        <v>78</v>
      </c>
      <c r="B93" s="824"/>
      <c r="C93" s="864"/>
      <c r="D93" s="825"/>
      <c r="E93" s="825"/>
      <c r="F93" s="826"/>
      <c r="G93" s="460"/>
      <c r="H93" s="714"/>
      <c r="I93" s="722"/>
      <c r="J93" s="755"/>
      <c r="K93" s="708"/>
      <c r="L93" s="712"/>
      <c r="M93" s="712"/>
      <c r="N93" s="712"/>
      <c r="O93" s="712"/>
      <c r="P93" s="455">
        <v>0</v>
      </c>
    </row>
    <row r="94" spans="1:16" x14ac:dyDescent="0.25">
      <c r="A94" s="482" t="s">
        <v>80</v>
      </c>
      <c r="B94" s="824"/>
      <c r="C94" s="854">
        <f>SUM(C75:C93)</f>
        <v>232958</v>
      </c>
      <c r="D94" s="835">
        <f>SUM(D75:D93)</f>
        <v>624875</v>
      </c>
      <c r="E94" s="835">
        <v>882803</v>
      </c>
      <c r="F94" s="873">
        <v>934874</v>
      </c>
      <c r="G94" s="460"/>
      <c r="H94" s="714"/>
      <c r="I94" s="606">
        <v>822403</v>
      </c>
      <c r="J94" s="755"/>
      <c r="K94" s="708"/>
      <c r="L94" s="712"/>
      <c r="M94" s="712"/>
      <c r="N94" s="712"/>
      <c r="O94" s="712"/>
      <c r="P94" s="455">
        <v>0</v>
      </c>
    </row>
    <row r="95" spans="1:16" x14ac:dyDescent="0.25">
      <c r="A95" s="483" t="s">
        <v>81</v>
      </c>
      <c r="B95" s="824"/>
      <c r="C95" s="864"/>
      <c r="D95" s="825"/>
      <c r="E95" s="825"/>
      <c r="F95" s="826"/>
      <c r="G95" s="460"/>
      <c r="H95" s="714"/>
      <c r="I95" s="722"/>
      <c r="J95" s="755"/>
      <c r="K95" s="708"/>
      <c r="L95" s="712"/>
      <c r="M95" s="712"/>
      <c r="N95" s="712"/>
      <c r="O95" s="712"/>
      <c r="P95" s="455">
        <v>0</v>
      </c>
    </row>
    <row r="96" spans="1:16" x14ac:dyDescent="0.25">
      <c r="A96" s="481" t="s">
        <v>82</v>
      </c>
      <c r="B96" s="824"/>
      <c r="C96" s="851">
        <v>-409527</v>
      </c>
      <c r="D96" s="833">
        <v>-439804</v>
      </c>
      <c r="E96" s="832">
        <v>-501328</v>
      </c>
      <c r="F96" s="832">
        <v>-2927403</v>
      </c>
      <c r="G96" s="460"/>
      <c r="H96" s="714"/>
      <c r="I96" s="601">
        <v>-628574</v>
      </c>
      <c r="J96" s="755"/>
      <c r="K96" s="708"/>
      <c r="L96" s="712"/>
      <c r="M96" s="712"/>
      <c r="N96" s="712"/>
      <c r="O96" s="712"/>
      <c r="P96" s="455">
        <v>0</v>
      </c>
    </row>
    <row r="97" spans="1:16" x14ac:dyDescent="0.25">
      <c r="A97" s="481" t="s">
        <v>83</v>
      </c>
      <c r="B97" s="824"/>
      <c r="C97" s="851">
        <v>-117261</v>
      </c>
      <c r="D97" s="833">
        <v>-576123</v>
      </c>
      <c r="E97" s="833">
        <v>-926721</v>
      </c>
      <c r="F97" s="832">
        <v>-1041547</v>
      </c>
      <c r="G97" s="460"/>
      <c r="H97" s="714"/>
      <c r="I97" s="601">
        <v>-235699</v>
      </c>
      <c r="J97" s="755"/>
      <c r="K97" s="708"/>
      <c r="L97" s="712"/>
      <c r="M97" s="712"/>
      <c r="N97" s="712"/>
      <c r="O97" s="712"/>
      <c r="P97" s="455">
        <v>0</v>
      </c>
    </row>
    <row r="98" spans="1:16" x14ac:dyDescent="0.25">
      <c r="A98" s="481" t="s">
        <v>84</v>
      </c>
      <c r="B98" s="824"/>
      <c r="C98" s="851">
        <v>-204185</v>
      </c>
      <c r="D98" s="833">
        <v>-81230</v>
      </c>
      <c r="E98" s="832">
        <v>1527</v>
      </c>
      <c r="F98" s="832">
        <v>-134390</v>
      </c>
      <c r="G98" s="460"/>
      <c r="H98" s="714"/>
      <c r="I98" s="601">
        <v>-261578</v>
      </c>
      <c r="J98" s="755"/>
      <c r="K98" s="708"/>
      <c r="L98" s="712"/>
      <c r="M98" s="712"/>
      <c r="N98" s="712"/>
      <c r="O98" s="712"/>
      <c r="P98" s="455">
        <v>0</v>
      </c>
    </row>
    <row r="99" spans="1:16" x14ac:dyDescent="0.25">
      <c r="A99" s="481" t="s">
        <v>86</v>
      </c>
      <c r="B99" s="824"/>
      <c r="C99" s="851">
        <v>-13584</v>
      </c>
      <c r="D99" s="833">
        <v>-42201</v>
      </c>
      <c r="E99" s="832">
        <v>-54790</v>
      </c>
      <c r="F99" s="870">
        <v>20973</v>
      </c>
      <c r="G99" s="460"/>
      <c r="H99" s="714"/>
      <c r="I99" s="601">
        <v>-56305</v>
      </c>
      <c r="J99" s="755"/>
      <c r="K99" s="708"/>
      <c r="L99" s="712"/>
      <c r="M99" s="712"/>
      <c r="N99" s="712"/>
      <c r="O99" s="712"/>
      <c r="P99" s="455">
        <v>0</v>
      </c>
    </row>
    <row r="100" spans="1:16" x14ac:dyDescent="0.25">
      <c r="A100" s="481" t="s">
        <v>87</v>
      </c>
      <c r="B100" s="824"/>
      <c r="C100" s="851">
        <v>-33607</v>
      </c>
      <c r="D100" s="833">
        <v>-32118</v>
      </c>
      <c r="E100" s="832">
        <v>-24203</v>
      </c>
      <c r="F100" s="870">
        <v>8306</v>
      </c>
      <c r="G100" s="460"/>
      <c r="H100" s="714"/>
      <c r="I100" s="601">
        <v>2303</v>
      </c>
      <c r="J100" s="755"/>
      <c r="K100" s="708"/>
      <c r="L100" s="712"/>
      <c r="M100" s="712"/>
      <c r="N100" s="712"/>
      <c r="O100" s="712"/>
      <c r="P100" s="455">
        <v>0</v>
      </c>
    </row>
    <row r="101" spans="1:16" x14ac:dyDescent="0.25">
      <c r="A101" s="481" t="s">
        <v>88</v>
      </c>
      <c r="B101" s="824"/>
      <c r="C101" s="851">
        <v>-220128</v>
      </c>
      <c r="D101" s="833">
        <v>-295530</v>
      </c>
      <c r="E101" s="833">
        <v>-21383</v>
      </c>
      <c r="F101" s="872">
        <v>1007118</v>
      </c>
      <c r="G101" s="460"/>
      <c r="H101" s="714"/>
      <c r="I101" s="601">
        <v>489024</v>
      </c>
      <c r="J101" s="755"/>
      <c r="K101" s="708"/>
      <c r="L101" s="712"/>
      <c r="M101" s="712"/>
      <c r="N101" s="712"/>
      <c r="O101" s="712"/>
      <c r="P101" s="455">
        <v>0</v>
      </c>
    </row>
    <row r="102" spans="1:16" x14ac:dyDescent="0.25">
      <c r="A102" s="482" t="s">
        <v>89</v>
      </c>
      <c r="B102" s="824"/>
      <c r="C102" s="854">
        <f>SUM(C93:C101)</f>
        <v>-765334</v>
      </c>
      <c r="D102" s="835">
        <f>SUM(D93:D101)</f>
        <v>-842131</v>
      </c>
      <c r="E102" s="835">
        <v>-644095</v>
      </c>
      <c r="F102" s="835">
        <v>-2132069</v>
      </c>
      <c r="G102" s="460"/>
      <c r="H102" s="714"/>
      <c r="I102" s="606">
        <v>131574</v>
      </c>
      <c r="J102" s="755"/>
      <c r="K102" s="708"/>
      <c r="L102" s="712"/>
      <c r="M102" s="712"/>
      <c r="N102" s="712"/>
      <c r="O102" s="712"/>
      <c r="P102" s="455">
        <v>0</v>
      </c>
    </row>
    <row r="103" spans="1:16" x14ac:dyDescent="0.25">
      <c r="A103" s="481" t="s">
        <v>90</v>
      </c>
      <c r="B103" s="824"/>
      <c r="C103" s="851">
        <v>-7420</v>
      </c>
      <c r="D103" s="833">
        <v>-45505</v>
      </c>
      <c r="E103" s="833">
        <v>-23194</v>
      </c>
      <c r="F103" s="832">
        <v>-68044</v>
      </c>
      <c r="G103" s="460"/>
      <c r="H103" s="714"/>
      <c r="I103" s="601">
        <v>-13887</v>
      </c>
      <c r="J103" s="755"/>
      <c r="K103" s="708"/>
      <c r="L103" s="712"/>
      <c r="M103" s="712"/>
      <c r="N103" s="712"/>
      <c r="O103" s="712"/>
      <c r="P103" s="455">
        <v>0</v>
      </c>
    </row>
    <row r="104" spans="1:16" x14ac:dyDescent="0.25">
      <c r="A104" s="481" t="s">
        <v>91</v>
      </c>
      <c r="B104" s="824"/>
      <c r="C104" s="851">
        <v>-1961</v>
      </c>
      <c r="D104" s="833">
        <v>-62878</v>
      </c>
      <c r="E104" s="832">
        <v>-62897</v>
      </c>
      <c r="F104" s="832">
        <v>-64275</v>
      </c>
      <c r="G104" s="460"/>
      <c r="H104" s="714"/>
      <c r="I104" s="601">
        <v>-68433</v>
      </c>
      <c r="J104" s="755"/>
      <c r="K104" s="708"/>
      <c r="L104" s="712"/>
      <c r="M104" s="712"/>
      <c r="N104" s="712"/>
      <c r="O104" s="712"/>
      <c r="P104" s="455">
        <v>0</v>
      </c>
    </row>
    <row r="105" spans="1:16" x14ac:dyDescent="0.25">
      <c r="A105" s="325" t="s">
        <v>199</v>
      </c>
      <c r="B105" s="824"/>
      <c r="C105" s="851">
        <v>-11182</v>
      </c>
      <c r="D105" s="833">
        <v>-55940</v>
      </c>
      <c r="E105" s="832">
        <v>-55235</v>
      </c>
      <c r="F105" s="832">
        <v>-54434</v>
      </c>
      <c r="G105" s="460"/>
      <c r="H105" s="714"/>
      <c r="I105" s="601">
        <v>-46747</v>
      </c>
      <c r="J105" s="755"/>
      <c r="K105" s="708"/>
      <c r="L105" s="712"/>
      <c r="M105" s="712"/>
      <c r="N105" s="712"/>
      <c r="O105" s="712"/>
      <c r="P105" s="455">
        <v>0</v>
      </c>
    </row>
    <row r="106" spans="1:16" x14ac:dyDescent="0.25">
      <c r="A106" s="473" t="s">
        <v>93</v>
      </c>
      <c r="B106" s="824"/>
      <c r="C106" s="855">
        <f>SUM(C102:C105)</f>
        <v>-785897</v>
      </c>
      <c r="D106" s="836">
        <f>SUM(D102:D105)</f>
        <v>-1006454</v>
      </c>
      <c r="E106" s="865">
        <v>-785420</v>
      </c>
      <c r="F106" s="856">
        <v>-2318822</v>
      </c>
      <c r="G106" s="460"/>
      <c r="H106" s="714"/>
      <c r="I106" s="606">
        <v>2507</v>
      </c>
      <c r="J106" s="755"/>
      <c r="K106" s="708"/>
      <c r="L106" s="712"/>
      <c r="M106" s="712"/>
      <c r="N106" s="712"/>
      <c r="O106" s="712"/>
      <c r="P106" s="455">
        <v>0</v>
      </c>
    </row>
    <row r="107" spans="1:16" x14ac:dyDescent="0.25">
      <c r="A107" s="484"/>
      <c r="B107" s="824"/>
      <c r="C107" s="864"/>
      <c r="D107" s="825"/>
      <c r="E107" s="825"/>
      <c r="F107" s="826"/>
      <c r="G107" s="460"/>
      <c r="H107" s="714"/>
      <c r="I107" s="722"/>
      <c r="J107" s="755"/>
      <c r="K107" s="708"/>
      <c r="L107" s="712"/>
      <c r="M107" s="712"/>
      <c r="N107" s="712"/>
      <c r="O107" s="712"/>
      <c r="P107" s="455">
        <v>0</v>
      </c>
    </row>
    <row r="108" spans="1:16" x14ac:dyDescent="0.25">
      <c r="A108" s="483" t="s">
        <v>94</v>
      </c>
      <c r="B108" s="824"/>
      <c r="C108" s="864"/>
      <c r="D108" s="825"/>
      <c r="E108" s="825"/>
      <c r="F108" s="826"/>
      <c r="G108" s="460"/>
      <c r="H108" s="714"/>
      <c r="I108" s="722"/>
      <c r="J108" s="755"/>
      <c r="K108" s="708"/>
      <c r="L108" s="712"/>
      <c r="M108" s="712"/>
      <c r="N108" s="712"/>
      <c r="O108" s="712"/>
      <c r="P108" s="455">
        <v>0</v>
      </c>
    </row>
    <row r="109" spans="1:16" x14ac:dyDescent="0.25">
      <c r="A109" s="481" t="s">
        <v>95</v>
      </c>
      <c r="B109" s="824"/>
      <c r="C109" s="850">
        <v>-514763</v>
      </c>
      <c r="D109" s="832">
        <v>-843726</v>
      </c>
      <c r="E109" s="832">
        <v>-1173654</v>
      </c>
      <c r="F109" s="832">
        <v>-1385345</v>
      </c>
      <c r="G109" s="460"/>
      <c r="H109" s="714"/>
      <c r="I109" s="601">
        <v>-1259383</v>
      </c>
      <c r="J109" s="755"/>
      <c r="K109" s="708"/>
      <c r="L109" s="712"/>
      <c r="M109" s="712"/>
      <c r="N109" s="712"/>
      <c r="O109" s="712"/>
      <c r="P109" s="455">
        <v>0</v>
      </c>
    </row>
    <row r="110" spans="1:16" x14ac:dyDescent="0.25">
      <c r="A110" s="481" t="s">
        <v>217</v>
      </c>
      <c r="B110" s="824"/>
      <c r="C110" s="853"/>
      <c r="D110" s="834"/>
      <c r="E110" s="834"/>
      <c r="F110" s="833">
        <v>-5929</v>
      </c>
      <c r="G110" s="460"/>
      <c r="H110" s="714"/>
      <c r="I110" s="601">
        <v>-5643</v>
      </c>
      <c r="J110" s="755"/>
      <c r="K110" s="708"/>
      <c r="L110" s="712"/>
      <c r="M110" s="712"/>
      <c r="N110" s="712"/>
      <c r="O110" s="712"/>
      <c r="P110" s="455">
        <v>0</v>
      </c>
    </row>
    <row r="111" spans="1:16" x14ac:dyDescent="0.25">
      <c r="A111" s="481" t="s">
        <v>97</v>
      </c>
      <c r="B111" s="824"/>
      <c r="C111" s="851">
        <v>-107</v>
      </c>
      <c r="D111" s="833">
        <v>-178</v>
      </c>
      <c r="E111" s="833">
        <v>-2422</v>
      </c>
      <c r="F111" s="833">
        <v>-843</v>
      </c>
      <c r="G111" s="460"/>
      <c r="H111" s="714"/>
      <c r="I111" s="601">
        <v>-847</v>
      </c>
      <c r="J111" s="755"/>
      <c r="K111" s="708"/>
      <c r="L111" s="712"/>
      <c r="M111" s="712"/>
      <c r="N111" s="712"/>
      <c r="O111" s="712"/>
      <c r="P111" s="455">
        <v>0</v>
      </c>
    </row>
    <row r="112" spans="1:16" x14ac:dyDescent="0.25">
      <c r="A112" s="481" t="s">
        <v>98</v>
      </c>
      <c r="C112" s="851">
        <v>4137</v>
      </c>
      <c r="D112" s="833">
        <v>5096</v>
      </c>
      <c r="E112" s="833">
        <v>14969</v>
      </c>
      <c r="F112" s="872">
        <v>9012</v>
      </c>
      <c r="I112" s="601">
        <v>45280</v>
      </c>
      <c r="J112" s="755"/>
      <c r="K112" s="708"/>
      <c r="L112" s="712"/>
      <c r="M112" s="712"/>
      <c r="N112" s="712"/>
      <c r="O112" s="712"/>
      <c r="P112" s="455">
        <v>0</v>
      </c>
    </row>
    <row r="113" spans="1:16" x14ac:dyDescent="0.25">
      <c r="A113" s="481" t="s">
        <v>99</v>
      </c>
      <c r="C113" s="851">
        <v>12319</v>
      </c>
      <c r="D113" s="833">
        <v>85094</v>
      </c>
      <c r="E113" s="833">
        <v>189390</v>
      </c>
      <c r="F113" s="852"/>
      <c r="I113" s="601">
        <v>21548</v>
      </c>
      <c r="J113" s="755"/>
      <c r="K113" s="708"/>
      <c r="L113" s="712"/>
      <c r="M113" s="712"/>
      <c r="N113" s="712"/>
      <c r="O113" s="712"/>
      <c r="P113" s="455">
        <v>0</v>
      </c>
    </row>
    <row r="114" spans="1:16" x14ac:dyDescent="0.25">
      <c r="A114" s="481" t="s">
        <v>100</v>
      </c>
      <c r="C114" s="853"/>
      <c r="D114" s="833"/>
      <c r="E114" s="834"/>
      <c r="F114" s="833">
        <v>-5500</v>
      </c>
      <c r="I114" s="722"/>
      <c r="J114" s="755"/>
      <c r="K114" s="708"/>
      <c r="L114" s="712"/>
      <c r="M114" s="712"/>
      <c r="N114" s="712"/>
      <c r="O114" s="712"/>
      <c r="P114" s="455">
        <v>0</v>
      </c>
    </row>
    <row r="115" spans="1:16" x14ac:dyDescent="0.25">
      <c r="A115" s="481" t="s">
        <v>101</v>
      </c>
      <c r="C115" s="853"/>
      <c r="D115" s="832"/>
      <c r="E115" s="834"/>
      <c r="F115" s="872">
        <v>197785</v>
      </c>
      <c r="I115" s="722"/>
      <c r="J115" s="755"/>
      <c r="K115" s="708"/>
      <c r="L115" s="712"/>
      <c r="M115" s="712"/>
      <c r="N115" s="712"/>
      <c r="O115" s="712"/>
      <c r="P115" s="455">
        <v>0</v>
      </c>
    </row>
    <row r="116" spans="1:16" x14ac:dyDescent="0.25">
      <c r="A116" s="481" t="s">
        <v>102</v>
      </c>
      <c r="C116" s="853"/>
      <c r="D116" s="834"/>
      <c r="E116" s="834"/>
      <c r="F116" s="852"/>
      <c r="I116" s="722"/>
      <c r="J116" s="755"/>
      <c r="K116" s="708"/>
      <c r="L116" s="712"/>
      <c r="M116" s="712"/>
      <c r="N116" s="712"/>
      <c r="O116" s="712"/>
      <c r="P116" s="455">
        <v>0</v>
      </c>
    </row>
    <row r="117" spans="1:16" x14ac:dyDescent="0.25">
      <c r="A117" s="473" t="s">
        <v>104</v>
      </c>
      <c r="C117" s="855">
        <f>SUM(C107:C116)</f>
        <v>-498414</v>
      </c>
      <c r="D117" s="836">
        <f>SUM(D107:D116)</f>
        <v>-753714</v>
      </c>
      <c r="E117" s="836">
        <v>-971717</v>
      </c>
      <c r="F117" s="836">
        <v>-1190820</v>
      </c>
      <c r="I117" s="606">
        <v>-1199045</v>
      </c>
      <c r="J117" s="755"/>
      <c r="K117" s="708"/>
      <c r="L117" s="712"/>
      <c r="M117" s="712"/>
      <c r="N117" s="712"/>
      <c r="O117" s="712"/>
      <c r="P117" s="455">
        <v>0</v>
      </c>
    </row>
    <row r="118" spans="1:16" x14ac:dyDescent="0.25">
      <c r="A118" s="484"/>
      <c r="C118" s="864"/>
      <c r="D118" s="827"/>
      <c r="E118" s="827"/>
      <c r="F118" s="828"/>
      <c r="I118" s="722"/>
      <c r="J118" s="755"/>
      <c r="K118" s="708"/>
      <c r="L118" s="712"/>
      <c r="M118" s="712"/>
      <c r="N118" s="712"/>
      <c r="O118" s="712"/>
      <c r="P118" s="455">
        <v>0</v>
      </c>
    </row>
    <row r="119" spans="1:16" x14ac:dyDescent="0.25">
      <c r="A119" s="483" t="s">
        <v>105</v>
      </c>
      <c r="C119" s="864"/>
      <c r="D119" s="827"/>
      <c r="E119" s="827"/>
      <c r="F119" s="828"/>
      <c r="I119" s="722"/>
      <c r="J119" s="755"/>
      <c r="K119" s="708"/>
      <c r="L119" s="712"/>
      <c r="M119" s="712"/>
      <c r="N119" s="712"/>
      <c r="O119" s="712"/>
      <c r="P119" s="455">
        <v>0</v>
      </c>
    </row>
    <row r="120" spans="1:16" x14ac:dyDescent="0.25">
      <c r="A120" s="481" t="s">
        <v>106</v>
      </c>
      <c r="C120" s="851">
        <v>860342</v>
      </c>
      <c r="D120" s="833">
        <v>1513559</v>
      </c>
      <c r="E120" s="833">
        <v>1538182</v>
      </c>
      <c r="F120" s="872">
        <v>3498836</v>
      </c>
      <c r="I120" s="601">
        <v>991298</v>
      </c>
      <c r="J120" s="755"/>
      <c r="K120" s="708"/>
      <c r="L120" s="712"/>
      <c r="M120" s="712"/>
      <c r="N120" s="712"/>
      <c r="O120" s="712"/>
      <c r="P120" s="455">
        <v>0</v>
      </c>
    </row>
    <row r="121" spans="1:16" x14ac:dyDescent="0.25">
      <c r="A121" s="481" t="s">
        <v>107</v>
      </c>
      <c r="C121" s="851">
        <v>2000</v>
      </c>
      <c r="D121" s="833">
        <v>8000</v>
      </c>
      <c r="E121" s="833">
        <v>2071</v>
      </c>
      <c r="F121" s="872">
        <v>14019</v>
      </c>
      <c r="I121" s="601">
        <v>10678</v>
      </c>
      <c r="J121" s="755"/>
      <c r="K121" s="708"/>
      <c r="L121" s="712"/>
      <c r="M121" s="712"/>
      <c r="N121" s="712"/>
      <c r="O121" s="712"/>
      <c r="P121" s="455">
        <v>0</v>
      </c>
    </row>
    <row r="122" spans="1:16" x14ac:dyDescent="0.25">
      <c r="A122" s="481" t="s">
        <v>218</v>
      </c>
      <c r="C122" s="851"/>
      <c r="D122" s="833"/>
      <c r="E122" s="833"/>
      <c r="F122" s="852"/>
      <c r="I122" s="601">
        <v>449994</v>
      </c>
      <c r="J122" s="755"/>
      <c r="K122" s="708"/>
      <c r="L122" s="712"/>
      <c r="M122" s="712"/>
      <c r="N122" s="712"/>
      <c r="O122" s="712"/>
    </row>
    <row r="123" spans="1:16" x14ac:dyDescent="0.25">
      <c r="A123" s="481" t="s">
        <v>108</v>
      </c>
      <c r="C123" s="853"/>
      <c r="D123" s="833"/>
      <c r="E123" s="833"/>
      <c r="F123" s="852"/>
      <c r="I123" s="601"/>
      <c r="J123" s="755"/>
      <c r="K123" s="708"/>
      <c r="L123" s="712"/>
      <c r="M123" s="712"/>
      <c r="N123" s="712"/>
      <c r="O123" s="712"/>
      <c r="P123" s="455">
        <v>0</v>
      </c>
    </row>
    <row r="124" spans="1:16" x14ac:dyDescent="0.25">
      <c r="A124" s="481" t="s">
        <v>109</v>
      </c>
      <c r="C124" s="853"/>
      <c r="D124" s="833"/>
      <c r="E124" s="833"/>
      <c r="F124" s="852"/>
      <c r="I124" s="722"/>
      <c r="J124" s="755"/>
      <c r="K124" s="708"/>
      <c r="L124" s="712"/>
      <c r="M124" s="712"/>
      <c r="N124" s="712"/>
      <c r="O124" s="712"/>
      <c r="P124" s="455">
        <v>0</v>
      </c>
    </row>
    <row r="125" spans="1:16" x14ac:dyDescent="0.25">
      <c r="A125" s="480" t="s">
        <v>110</v>
      </c>
      <c r="C125" s="853"/>
      <c r="D125" s="833"/>
      <c r="E125" s="833"/>
      <c r="F125" s="852"/>
      <c r="I125" s="722"/>
      <c r="J125" s="755"/>
      <c r="K125" s="708"/>
      <c r="L125" s="712"/>
      <c r="M125" s="712"/>
      <c r="N125" s="712"/>
      <c r="O125" s="712"/>
      <c r="P125" s="455">
        <v>0</v>
      </c>
    </row>
    <row r="126" spans="1:16" x14ac:dyDescent="0.25">
      <c r="A126" s="480" t="s">
        <v>112</v>
      </c>
      <c r="C126" s="851">
        <v>1073</v>
      </c>
      <c r="D126" s="833"/>
      <c r="E126" s="833"/>
      <c r="F126" s="852"/>
      <c r="I126" s="722"/>
      <c r="J126" s="755"/>
      <c r="K126" s="708"/>
      <c r="L126" s="712"/>
      <c r="M126" s="712"/>
      <c r="N126" s="712"/>
      <c r="O126" s="712"/>
      <c r="P126" s="455">
        <v>0</v>
      </c>
    </row>
    <row r="127" spans="1:16" x14ac:dyDescent="0.25">
      <c r="A127" s="480" t="s">
        <v>219</v>
      </c>
      <c r="C127" s="851">
        <v>-96713</v>
      </c>
      <c r="D127" s="833">
        <v>-217544</v>
      </c>
      <c r="E127" s="833">
        <v>-374830</v>
      </c>
      <c r="F127" s="875">
        <v>-561130</v>
      </c>
      <c r="I127" s="601">
        <v>-349101</v>
      </c>
      <c r="J127" s="755"/>
      <c r="K127" s="708"/>
      <c r="L127" s="712"/>
      <c r="M127" s="712"/>
      <c r="N127" s="712"/>
      <c r="O127" s="712"/>
    </row>
    <row r="128" spans="1:16" x14ac:dyDescent="0.25">
      <c r="A128" s="473" t="s">
        <v>116</v>
      </c>
      <c r="C128" s="855">
        <f>SUM(C119:C127)</f>
        <v>766702</v>
      </c>
      <c r="D128" s="836">
        <f>SUM(D119:D127)</f>
        <v>1304015</v>
      </c>
      <c r="E128" s="836">
        <v>1165423</v>
      </c>
      <c r="F128" s="856">
        <v>2951725</v>
      </c>
      <c r="I128" s="606">
        <v>1102869</v>
      </c>
      <c r="J128" s="755"/>
      <c r="K128" s="708"/>
      <c r="L128" s="712"/>
      <c r="M128" s="712"/>
      <c r="N128" s="712"/>
      <c r="O128" s="712"/>
      <c r="P128" s="455">
        <v>0</v>
      </c>
    </row>
    <row r="129" spans="1:16" x14ac:dyDescent="0.25">
      <c r="A129" s="480"/>
      <c r="C129" s="864"/>
      <c r="D129" s="827"/>
      <c r="E129" s="827"/>
      <c r="F129" s="875"/>
      <c r="I129" s="722"/>
      <c r="J129" s="755"/>
      <c r="K129" s="708"/>
      <c r="L129" s="712"/>
      <c r="M129" s="712"/>
      <c r="N129" s="712"/>
      <c r="O129" s="712"/>
      <c r="P129" s="455">
        <v>0</v>
      </c>
    </row>
    <row r="130" spans="1:16" x14ac:dyDescent="0.25">
      <c r="A130" s="484" t="s">
        <v>117</v>
      </c>
      <c r="C130" s="857">
        <v>-517609</v>
      </c>
      <c r="D130" s="834">
        <v>-456153</v>
      </c>
      <c r="E130" s="834">
        <v>-591714</v>
      </c>
      <c r="F130" s="876">
        <v>-557917</v>
      </c>
      <c r="I130" s="606">
        <v>-93669</v>
      </c>
      <c r="J130" s="755"/>
      <c r="K130" s="708"/>
      <c r="L130" s="712"/>
      <c r="M130" s="712"/>
      <c r="N130" s="712"/>
      <c r="O130" s="712"/>
      <c r="P130" s="455">
        <v>0</v>
      </c>
    </row>
    <row r="131" spans="1:16" x14ac:dyDescent="0.25">
      <c r="A131" s="480" t="s">
        <v>118</v>
      </c>
      <c r="C131" s="851">
        <v>1188704</v>
      </c>
      <c r="D131" s="833">
        <v>1188704</v>
      </c>
      <c r="E131" s="833">
        <v>1188704</v>
      </c>
      <c r="F131" s="875">
        <v>1188704</v>
      </c>
      <c r="I131" s="601">
        <v>1177577</v>
      </c>
      <c r="J131" s="755"/>
      <c r="K131" s="708"/>
      <c r="L131" s="712"/>
      <c r="M131" s="712"/>
      <c r="N131" s="712"/>
      <c r="O131" s="712"/>
      <c r="P131" s="455">
        <v>0</v>
      </c>
    </row>
    <row r="132" spans="1:16" x14ac:dyDescent="0.25">
      <c r="A132" s="480" t="s">
        <v>119</v>
      </c>
      <c r="C132" s="858">
        <v>171017</v>
      </c>
      <c r="D132" s="833">
        <v>181929</v>
      </c>
      <c r="E132" s="833">
        <v>158590</v>
      </c>
      <c r="F132" s="875">
        <v>594513</v>
      </c>
      <c r="I132" s="601">
        <v>104796</v>
      </c>
      <c r="J132" s="755"/>
      <c r="K132" s="708"/>
      <c r="L132" s="712"/>
      <c r="M132" s="712"/>
      <c r="N132" s="712"/>
      <c r="O132" s="712"/>
      <c r="P132" s="455">
        <v>0</v>
      </c>
    </row>
    <row r="133" spans="1:16" x14ac:dyDescent="0.25">
      <c r="A133" s="473" t="s">
        <v>120</v>
      </c>
      <c r="B133" s="866"/>
      <c r="C133" s="859">
        <f>SUM(C130:C132)</f>
        <v>842112</v>
      </c>
      <c r="D133" s="860">
        <f>SUM(D130:D132)</f>
        <v>914480</v>
      </c>
      <c r="E133" s="860">
        <v>755580</v>
      </c>
      <c r="F133" s="861">
        <v>1225300</v>
      </c>
      <c r="G133" s="837"/>
      <c r="H133" s="838"/>
      <c r="I133" s="606">
        <v>1188704</v>
      </c>
      <c r="J133" s="755"/>
      <c r="K133" s="708"/>
      <c r="L133" s="712"/>
      <c r="M133" s="712"/>
      <c r="N133" s="712"/>
      <c r="O133" s="712"/>
      <c r="P133" s="455">
        <v>0</v>
      </c>
    </row>
    <row r="134" spans="1:16" x14ac:dyDescent="0.25">
      <c r="B134" s="839"/>
      <c r="C134" s="867"/>
      <c r="D134" s="867"/>
      <c r="E134" s="867"/>
      <c r="F134" s="867"/>
      <c r="G134" s="712"/>
      <c r="H134" s="749"/>
      <c r="I134" s="756"/>
      <c r="J134" s="754"/>
      <c r="K134" s="708"/>
      <c r="P134" s="455">
        <v>0</v>
      </c>
    </row>
    <row r="135" spans="1:16" x14ac:dyDescent="0.25">
      <c r="K135" s="708"/>
      <c r="P135" s="455">
        <v>0</v>
      </c>
    </row>
    <row r="136" spans="1:16" x14ac:dyDescent="0.25">
      <c r="A136" s="477" t="s">
        <v>121</v>
      </c>
      <c r="K136" s="708"/>
      <c r="P136" s="455">
        <v>0</v>
      </c>
    </row>
    <row r="137" spans="1:16" x14ac:dyDescent="0.25">
      <c r="A137" s="477" t="s">
        <v>122</v>
      </c>
      <c r="B137" s="840"/>
      <c r="C137" s="457" t="s">
        <v>3</v>
      </c>
      <c r="D137" s="458" t="s">
        <v>4</v>
      </c>
      <c r="E137" s="458" t="s">
        <v>5</v>
      </c>
      <c r="F137" s="458" t="s">
        <v>6</v>
      </c>
      <c r="G137" s="464">
        <v>2016</v>
      </c>
      <c r="H137" s="713"/>
      <c r="I137" s="459">
        <v>2015</v>
      </c>
      <c r="J137" s="715"/>
      <c r="K137" s="708"/>
      <c r="L137" s="486" t="s">
        <v>36</v>
      </c>
      <c r="M137" s="487" t="s">
        <v>37</v>
      </c>
      <c r="N137" s="487" t="s">
        <v>38</v>
      </c>
      <c r="O137" s="623" t="s">
        <v>39</v>
      </c>
      <c r="P137" s="455" t="e">
        <v>#VALUE!</v>
      </c>
    </row>
    <row r="138" spans="1:16" x14ac:dyDescent="0.25">
      <c r="A138" s="488"/>
      <c r="B138" s="829"/>
      <c r="C138" s="468"/>
      <c r="D138" s="469"/>
      <c r="E138" s="469"/>
      <c r="F138" s="469"/>
      <c r="G138" s="470"/>
      <c r="I138" s="471"/>
      <c r="J138" s="453"/>
      <c r="K138" s="708"/>
      <c r="L138" s="489"/>
      <c r="M138" s="490"/>
      <c r="N138" s="490"/>
      <c r="O138" s="757"/>
      <c r="P138" s="455">
        <v>0</v>
      </c>
    </row>
    <row r="139" spans="1:16" x14ac:dyDescent="0.25">
      <c r="A139" s="472" t="s">
        <v>123</v>
      </c>
      <c r="B139" s="841"/>
      <c r="C139" s="758">
        <v>6612</v>
      </c>
      <c r="D139" s="759">
        <v>8575</v>
      </c>
      <c r="E139" s="759">
        <v>8857</v>
      </c>
      <c r="F139" s="759">
        <v>6135</v>
      </c>
      <c r="G139" s="760">
        <v>30179</v>
      </c>
      <c r="I139" s="761">
        <v>38316</v>
      </c>
      <c r="J139" s="762"/>
      <c r="K139" s="708"/>
      <c r="L139" s="763">
        <v>6612</v>
      </c>
      <c r="M139" s="764">
        <v>15187</v>
      </c>
      <c r="N139" s="764">
        <v>24044</v>
      </c>
      <c r="O139" s="765">
        <v>30179</v>
      </c>
      <c r="P139" s="455">
        <v>0</v>
      </c>
    </row>
    <row r="140" spans="1:16" x14ac:dyDescent="0.25">
      <c r="A140" s="472" t="s">
        <v>124</v>
      </c>
      <c r="B140" s="841"/>
      <c r="C140" s="758">
        <v>5909</v>
      </c>
      <c r="D140" s="759">
        <v>8019</v>
      </c>
      <c r="E140" s="759">
        <v>9418</v>
      </c>
      <c r="F140" s="759">
        <v>5522</v>
      </c>
      <c r="G140" s="760">
        <v>28868</v>
      </c>
      <c r="I140" s="761">
        <v>27718</v>
      </c>
      <c r="J140" s="762"/>
      <c r="K140" s="708"/>
      <c r="L140" s="763">
        <v>5909</v>
      </c>
      <c r="M140" s="764">
        <v>13928</v>
      </c>
      <c r="N140" s="764">
        <v>23346</v>
      </c>
      <c r="O140" s="765">
        <v>28868</v>
      </c>
      <c r="P140" s="455">
        <v>0</v>
      </c>
    </row>
    <row r="141" spans="1:16" x14ac:dyDescent="0.25">
      <c r="A141" s="473" t="s">
        <v>125</v>
      </c>
      <c r="B141" s="841"/>
      <c r="C141" s="766">
        <v>12521</v>
      </c>
      <c r="D141" s="767">
        <v>16594</v>
      </c>
      <c r="E141" s="767">
        <v>18275</v>
      </c>
      <c r="F141" s="767">
        <v>11657</v>
      </c>
      <c r="G141" s="768">
        <v>59047</v>
      </c>
      <c r="I141" s="769">
        <v>66034</v>
      </c>
      <c r="J141" s="770"/>
      <c r="K141" s="708"/>
      <c r="L141" s="766">
        <v>12521</v>
      </c>
      <c r="M141" s="767">
        <v>29115</v>
      </c>
      <c r="N141" s="767">
        <v>47390</v>
      </c>
      <c r="O141" s="768">
        <v>59047</v>
      </c>
      <c r="P141" s="455">
        <v>0</v>
      </c>
    </row>
    <row r="142" spans="1:16" x14ac:dyDescent="0.25">
      <c r="A142" s="473" t="s">
        <v>129</v>
      </c>
      <c r="B142" s="841"/>
      <c r="C142" s="787">
        <v>1692.0221969531281</v>
      </c>
      <c r="D142" s="788">
        <v>2506.1675009488031</v>
      </c>
      <c r="E142" s="788">
        <v>2849.6124916838826</v>
      </c>
      <c r="F142" s="788">
        <v>2551.0163374583572</v>
      </c>
      <c r="G142" s="786">
        <v>9598.81852704417</v>
      </c>
      <c r="I142" s="789">
        <v>7489.9401035754181</v>
      </c>
      <c r="J142" s="785"/>
      <c r="K142" s="708"/>
      <c r="L142" s="787">
        <v>1692.0221969531281</v>
      </c>
      <c r="M142" s="788">
        <v>4198.1896979019302</v>
      </c>
      <c r="N142" s="788">
        <v>7047.8021895858128</v>
      </c>
      <c r="O142" s="786">
        <v>9598.81852704417</v>
      </c>
      <c r="P142" s="455">
        <v>0</v>
      </c>
    </row>
    <row r="143" spans="1:16" x14ac:dyDescent="0.25">
      <c r="A143" s="473" t="s">
        <v>130</v>
      </c>
      <c r="B143" s="841"/>
      <c r="C143" s="787">
        <v>207.77698968165154</v>
      </c>
      <c r="D143" s="788">
        <v>333.19392296658486</v>
      </c>
      <c r="E143" s="788">
        <v>264.62840028235394</v>
      </c>
      <c r="F143" s="788">
        <v>335.84063703453046</v>
      </c>
      <c r="G143" s="786">
        <v>1141.4399499651208</v>
      </c>
      <c r="I143" s="789">
        <v>793.04444330541969</v>
      </c>
      <c r="J143" s="785"/>
      <c r="K143" s="708"/>
      <c r="L143" s="787">
        <v>207.77698968165154</v>
      </c>
      <c r="M143" s="788">
        <v>540.97091264823644</v>
      </c>
      <c r="N143" s="788">
        <v>805.59931293059049</v>
      </c>
      <c r="O143" s="786">
        <v>1141.4399499651208</v>
      </c>
      <c r="P143" s="455">
        <v>0</v>
      </c>
    </row>
    <row r="144" spans="1:16" x14ac:dyDescent="0.25">
      <c r="A144" s="491" t="s">
        <v>131</v>
      </c>
      <c r="B144" s="841"/>
      <c r="C144" s="794">
        <v>0.12279802833308062</v>
      </c>
      <c r="D144" s="795">
        <v>0.13294958251610953</v>
      </c>
      <c r="E144" s="795">
        <v>9.2864696885849446E-2</v>
      </c>
      <c r="F144" s="795">
        <v>0.13164973979317479</v>
      </c>
      <c r="G144" s="796">
        <v>0.11891462962334097</v>
      </c>
      <c r="I144" s="797">
        <v>0.10588127973504753</v>
      </c>
      <c r="J144" s="798"/>
      <c r="K144" s="708"/>
      <c r="L144" s="794">
        <v>0.12279802833308062</v>
      </c>
      <c r="M144" s="795">
        <v>0.12885813924001333</v>
      </c>
      <c r="N144" s="795">
        <v>0.11430504024658703</v>
      </c>
      <c r="O144" s="799">
        <v>0.11891462962334097</v>
      </c>
      <c r="P144" s="455">
        <v>0</v>
      </c>
    </row>
    <row r="145" spans="1:16" x14ac:dyDescent="0.25">
      <c r="K145" s="708"/>
      <c r="P145" s="455">
        <v>0</v>
      </c>
    </row>
    <row r="146" spans="1:16" x14ac:dyDescent="0.25">
      <c r="A146" s="477" t="s">
        <v>133</v>
      </c>
      <c r="B146" s="840"/>
      <c r="C146" s="457" t="s">
        <v>3</v>
      </c>
      <c r="D146" s="458" t="s">
        <v>4</v>
      </c>
      <c r="E146" s="458" t="s">
        <v>5</v>
      </c>
      <c r="F146" s="458" t="s">
        <v>6</v>
      </c>
      <c r="G146" s="464">
        <v>2016</v>
      </c>
      <c r="H146" s="713"/>
      <c r="I146" s="459">
        <v>2015</v>
      </c>
      <c r="J146" s="715"/>
      <c r="K146" s="708"/>
      <c r="L146" s="486" t="s">
        <v>36</v>
      </c>
      <c r="M146" s="487" t="s">
        <v>37</v>
      </c>
      <c r="N146" s="487" t="s">
        <v>38</v>
      </c>
      <c r="O146" s="623" t="s">
        <v>39</v>
      </c>
      <c r="P146" s="455" t="e">
        <v>#VALUE!</v>
      </c>
    </row>
    <row r="147" spans="1:16" x14ac:dyDescent="0.25">
      <c r="A147" s="488"/>
      <c r="B147" s="829"/>
      <c r="C147" s="468"/>
      <c r="D147" s="469"/>
      <c r="E147" s="469"/>
      <c r="F147" s="469"/>
      <c r="G147" s="470"/>
      <c r="I147" s="471"/>
      <c r="J147" s="453"/>
      <c r="K147" s="708"/>
      <c r="L147" s="468"/>
      <c r="M147" s="469"/>
      <c r="N147" s="469"/>
      <c r="O147" s="718"/>
      <c r="P147" s="455">
        <v>0</v>
      </c>
    </row>
    <row r="148" spans="1:16" x14ac:dyDescent="0.25">
      <c r="A148" s="472" t="s">
        <v>123</v>
      </c>
      <c r="B148" s="841"/>
      <c r="C148" s="758">
        <v>5381</v>
      </c>
      <c r="D148" s="759">
        <v>6507</v>
      </c>
      <c r="E148" s="759">
        <v>7101</v>
      </c>
      <c r="F148" s="759">
        <v>4849</v>
      </c>
      <c r="G148" s="760">
        <v>23838</v>
      </c>
      <c r="I148" s="761">
        <v>25606</v>
      </c>
      <c r="J148" s="762"/>
      <c r="K148" s="708"/>
      <c r="L148" s="763">
        <v>5381</v>
      </c>
      <c r="M148" s="764">
        <v>11888</v>
      </c>
      <c r="N148" s="764">
        <v>18989</v>
      </c>
      <c r="O148" s="765">
        <v>23838</v>
      </c>
      <c r="P148" s="455">
        <v>0</v>
      </c>
    </row>
    <row r="149" spans="1:16" x14ac:dyDescent="0.25">
      <c r="A149" s="472" t="s">
        <v>124</v>
      </c>
      <c r="B149" s="841"/>
      <c r="C149" s="758">
        <v>5909</v>
      </c>
      <c r="D149" s="759">
        <v>8019</v>
      </c>
      <c r="E149" s="759">
        <v>9418</v>
      </c>
      <c r="F149" s="759">
        <v>5522</v>
      </c>
      <c r="G149" s="760">
        <v>28868</v>
      </c>
      <c r="I149" s="761">
        <v>27718</v>
      </c>
      <c r="J149" s="762"/>
      <c r="K149" s="708"/>
      <c r="L149" s="763">
        <v>5909</v>
      </c>
      <c r="M149" s="764">
        <v>13928</v>
      </c>
      <c r="N149" s="764">
        <v>23346</v>
      </c>
      <c r="O149" s="765">
        <v>28868</v>
      </c>
      <c r="P149" s="455">
        <v>0</v>
      </c>
    </row>
    <row r="150" spans="1:16" x14ac:dyDescent="0.25">
      <c r="A150" s="473" t="s">
        <v>125</v>
      </c>
      <c r="B150" s="841"/>
      <c r="C150" s="766">
        <v>11290</v>
      </c>
      <c r="D150" s="767">
        <v>14526</v>
      </c>
      <c r="E150" s="767">
        <v>16519</v>
      </c>
      <c r="F150" s="767">
        <v>10371</v>
      </c>
      <c r="G150" s="768">
        <v>52706</v>
      </c>
      <c r="I150" s="769">
        <v>53324</v>
      </c>
      <c r="J150" s="770"/>
      <c r="K150" s="708"/>
      <c r="L150" s="766">
        <v>11290</v>
      </c>
      <c r="M150" s="767">
        <v>25816</v>
      </c>
      <c r="N150" s="767">
        <v>42335</v>
      </c>
      <c r="O150" s="768">
        <v>52706</v>
      </c>
      <c r="P150" s="455">
        <v>0</v>
      </c>
    </row>
    <row r="151" spans="1:16" x14ac:dyDescent="0.25">
      <c r="A151" s="473" t="s">
        <v>134</v>
      </c>
      <c r="B151" s="841"/>
      <c r="C151" s="787">
        <v>1491.1362820800748</v>
      </c>
      <c r="D151" s="788">
        <v>2191.6683089201847</v>
      </c>
      <c r="E151" s="788">
        <v>2594.7731753621906</v>
      </c>
      <c r="F151" s="788">
        <v>2253.4923368843447</v>
      </c>
      <c r="G151" s="786">
        <v>8531.070103246795</v>
      </c>
      <c r="I151" s="789">
        <v>6076.0607267334444</v>
      </c>
      <c r="J151" s="785"/>
      <c r="K151" s="708"/>
      <c r="L151" s="787">
        <v>1491.1362820800748</v>
      </c>
      <c r="M151" s="788">
        <v>3682.8045910002588</v>
      </c>
      <c r="N151" s="788">
        <v>6277.5777663624494</v>
      </c>
      <c r="O151" s="786">
        <v>8531.070103246795</v>
      </c>
      <c r="P151" s="455">
        <v>0</v>
      </c>
    </row>
    <row r="152" spans="1:16" x14ac:dyDescent="0.25">
      <c r="A152" s="473" t="s">
        <v>135</v>
      </c>
      <c r="B152" s="841"/>
      <c r="C152" s="787">
        <v>209.41869363244632</v>
      </c>
      <c r="D152" s="788">
        <v>313.89595770292772</v>
      </c>
      <c r="E152" s="788">
        <v>262.56956881901925</v>
      </c>
      <c r="F152" s="788">
        <v>346.76110139550542</v>
      </c>
      <c r="G152" s="786">
        <v>1132.6453215498987</v>
      </c>
      <c r="I152" s="789">
        <v>777.85798827641088</v>
      </c>
      <c r="J152" s="785"/>
      <c r="K152" s="708"/>
      <c r="L152" s="787">
        <v>209.41869363244632</v>
      </c>
      <c r="M152" s="788">
        <v>523.31465133537392</v>
      </c>
      <c r="N152" s="788">
        <v>785.88422015439323</v>
      </c>
      <c r="O152" s="786">
        <v>1132.6453215498987</v>
      </c>
      <c r="P152" s="455">
        <v>0</v>
      </c>
    </row>
    <row r="153" spans="1:16" x14ac:dyDescent="0.25">
      <c r="A153" s="491" t="s">
        <v>131</v>
      </c>
      <c r="B153" s="841"/>
      <c r="C153" s="794">
        <v>0.14044235671089414</v>
      </c>
      <c r="D153" s="795">
        <v>0.1432223828876649</v>
      </c>
      <c r="E153" s="795">
        <v>0.10119172315798608</v>
      </c>
      <c r="F153" s="795">
        <v>0.15387720460364812</v>
      </c>
      <c r="G153" s="796">
        <v>0.13276708640793272</v>
      </c>
      <c r="I153" s="797">
        <v>0.12802011422532239</v>
      </c>
      <c r="J153" s="798"/>
      <c r="K153" s="708"/>
      <c r="L153" s="794">
        <v>0.14044235671089414</v>
      </c>
      <c r="M153" s="795">
        <v>0.14209677391361142</v>
      </c>
      <c r="N153" s="795">
        <v>0.12518908556823422</v>
      </c>
      <c r="O153" s="799">
        <v>0.13276708640793272</v>
      </c>
      <c r="P153" s="455">
        <v>0</v>
      </c>
    </row>
    <row r="154" spans="1:16" x14ac:dyDescent="0.25">
      <c r="K154" s="708"/>
      <c r="P154" s="455">
        <v>0</v>
      </c>
    </row>
    <row r="155" spans="1:16" x14ac:dyDescent="0.25">
      <c r="A155" s="477" t="s">
        <v>136</v>
      </c>
      <c r="B155" s="840"/>
      <c r="C155" s="457" t="s">
        <v>3</v>
      </c>
      <c r="D155" s="458" t="s">
        <v>4</v>
      </c>
      <c r="E155" s="458" t="s">
        <v>5</v>
      </c>
      <c r="F155" s="458" t="s">
        <v>6</v>
      </c>
      <c r="G155" s="464">
        <v>2016</v>
      </c>
      <c r="H155" s="713"/>
      <c r="I155" s="459">
        <v>2015</v>
      </c>
      <c r="J155" s="715"/>
      <c r="K155" s="708"/>
      <c r="L155" s="486" t="s">
        <v>36</v>
      </c>
      <c r="M155" s="487" t="s">
        <v>37</v>
      </c>
      <c r="N155" s="487" t="s">
        <v>38</v>
      </c>
      <c r="O155" s="623" t="s">
        <v>39</v>
      </c>
      <c r="P155" s="455" t="e">
        <v>#VALUE!</v>
      </c>
    </row>
    <row r="156" spans="1:16" x14ac:dyDescent="0.25">
      <c r="A156" s="488"/>
      <c r="B156" s="829"/>
      <c r="C156" s="468"/>
      <c r="D156" s="469"/>
      <c r="E156" s="469"/>
      <c r="F156" s="469"/>
      <c r="G156" s="470"/>
      <c r="I156" s="471"/>
      <c r="J156" s="453"/>
      <c r="K156" s="708"/>
      <c r="L156" s="468"/>
      <c r="M156" s="469"/>
      <c r="N156" s="469"/>
      <c r="O156" s="718"/>
      <c r="P156" s="455">
        <v>0</v>
      </c>
    </row>
    <row r="157" spans="1:16" x14ac:dyDescent="0.25">
      <c r="A157" s="472" t="s">
        <v>123</v>
      </c>
      <c r="B157" s="842"/>
      <c r="C157" s="758">
        <v>5134</v>
      </c>
      <c r="D157" s="759">
        <v>6086</v>
      </c>
      <c r="E157" s="759">
        <v>6388</v>
      </c>
      <c r="F157" s="759">
        <v>4526</v>
      </c>
      <c r="G157" s="760">
        <v>22134</v>
      </c>
      <c r="I157" s="761">
        <v>22239</v>
      </c>
      <c r="J157" s="762"/>
      <c r="K157" s="708"/>
      <c r="L157" s="763">
        <v>5134</v>
      </c>
      <c r="M157" s="764">
        <v>11220</v>
      </c>
      <c r="N157" s="764">
        <v>17608</v>
      </c>
      <c r="O157" s="765">
        <v>22134</v>
      </c>
      <c r="P157" s="455">
        <v>0</v>
      </c>
    </row>
    <row r="158" spans="1:16" x14ac:dyDescent="0.25">
      <c r="A158" s="472" t="s">
        <v>124</v>
      </c>
      <c r="B158" s="842"/>
      <c r="C158" s="758">
        <v>3796</v>
      </c>
      <c r="D158" s="759">
        <v>5068</v>
      </c>
      <c r="E158" s="759">
        <v>5172</v>
      </c>
      <c r="F158" s="759">
        <v>2294</v>
      </c>
      <c r="G158" s="760">
        <v>16330</v>
      </c>
      <c r="I158" s="761">
        <v>21356</v>
      </c>
      <c r="J158" s="762"/>
      <c r="K158" s="708"/>
      <c r="L158" s="763">
        <v>3796</v>
      </c>
      <c r="M158" s="764">
        <v>8864</v>
      </c>
      <c r="N158" s="764">
        <v>14036</v>
      </c>
      <c r="O158" s="765">
        <v>16330</v>
      </c>
      <c r="P158" s="455">
        <v>0</v>
      </c>
    </row>
    <row r="159" spans="1:16" x14ac:dyDescent="0.25">
      <c r="A159" s="473" t="s">
        <v>125</v>
      </c>
      <c r="B159" s="841"/>
      <c r="C159" s="766">
        <v>8930</v>
      </c>
      <c r="D159" s="767">
        <v>11154</v>
      </c>
      <c r="E159" s="767">
        <v>11560</v>
      </c>
      <c r="F159" s="767">
        <v>6820</v>
      </c>
      <c r="G159" s="768">
        <v>38464</v>
      </c>
      <c r="I159" s="769">
        <v>43595</v>
      </c>
      <c r="J159" s="770"/>
      <c r="K159" s="708"/>
      <c r="L159" s="766">
        <v>8930</v>
      </c>
      <c r="M159" s="767">
        <v>20084</v>
      </c>
      <c r="N159" s="767">
        <v>31644</v>
      </c>
      <c r="O159" s="768">
        <v>38464</v>
      </c>
      <c r="P159" s="455">
        <v>0</v>
      </c>
    </row>
    <row r="160" spans="1:16" x14ac:dyDescent="0.25">
      <c r="A160" s="473" t="s">
        <v>129</v>
      </c>
      <c r="B160" s="841"/>
      <c r="C160" s="787">
        <v>1269.2494539454469</v>
      </c>
      <c r="D160" s="788">
        <v>1824.0219695664623</v>
      </c>
      <c r="E160" s="788">
        <v>2015.4907808872185</v>
      </c>
      <c r="F160" s="788">
        <v>1718.2644836747497</v>
      </c>
      <c r="G160" s="786">
        <v>6827.0266880738773</v>
      </c>
      <c r="I160" s="789">
        <v>5179.3335850251115</v>
      </c>
      <c r="J160" s="785"/>
      <c r="K160" s="708"/>
      <c r="L160" s="787">
        <v>1269.2494539454469</v>
      </c>
      <c r="M160" s="788">
        <v>3093.2714235119097</v>
      </c>
      <c r="N160" s="788">
        <v>5108.7622043991278</v>
      </c>
      <c r="O160" s="786">
        <v>6827.0266880738773</v>
      </c>
      <c r="P160" s="455">
        <v>0</v>
      </c>
    </row>
    <row r="161" spans="1:16" x14ac:dyDescent="0.25">
      <c r="A161" s="473" t="s">
        <v>130</v>
      </c>
      <c r="B161" s="841"/>
      <c r="C161" s="787">
        <v>197.56940133274941</v>
      </c>
      <c r="D161" s="788">
        <v>269.40180853019979</v>
      </c>
      <c r="E161" s="788">
        <v>222.33035766255563</v>
      </c>
      <c r="F161" s="788">
        <v>272.83940945737135</v>
      </c>
      <c r="G161" s="786">
        <v>962.14097698287617</v>
      </c>
      <c r="I161" s="789">
        <v>694.49504816327192</v>
      </c>
      <c r="J161" s="785"/>
      <c r="K161" s="708"/>
      <c r="L161" s="787">
        <v>197.56940133274941</v>
      </c>
      <c r="M161" s="788">
        <v>466.97120986294919</v>
      </c>
      <c r="N161" s="788">
        <v>689.30156752550488</v>
      </c>
      <c r="O161" s="786">
        <v>962.14097698287617</v>
      </c>
      <c r="P161" s="455">
        <v>0</v>
      </c>
    </row>
    <row r="162" spans="1:16" x14ac:dyDescent="0.25">
      <c r="A162" s="491" t="s">
        <v>131</v>
      </c>
      <c r="B162" s="841"/>
      <c r="C162" s="794">
        <v>0.15565844895076161</v>
      </c>
      <c r="D162" s="795">
        <v>0.14769658097606786</v>
      </c>
      <c r="E162" s="795">
        <v>0.11031077877949204</v>
      </c>
      <c r="F162" s="795">
        <v>0.15878778386541867</v>
      </c>
      <c r="G162" s="796">
        <v>0.14093118731520982</v>
      </c>
      <c r="I162" s="797">
        <v>0.13408965396074304</v>
      </c>
      <c r="J162" s="798"/>
      <c r="K162" s="708"/>
      <c r="L162" s="794">
        <v>0.15565844895076161</v>
      </c>
      <c r="M162" s="795">
        <v>0.15096354180674482</v>
      </c>
      <c r="N162" s="795">
        <v>0.13492535763985081</v>
      </c>
      <c r="O162" s="799">
        <v>0.14093118731520982</v>
      </c>
      <c r="P162" s="455">
        <v>0</v>
      </c>
    </row>
    <row r="163" spans="1:16" x14ac:dyDescent="0.25">
      <c r="K163" s="708"/>
      <c r="P163" s="455">
        <v>0</v>
      </c>
    </row>
    <row r="164" spans="1:16" x14ac:dyDescent="0.25">
      <c r="A164" s="477" t="s">
        <v>137</v>
      </c>
      <c r="B164" s="840"/>
      <c r="C164" s="457" t="s">
        <v>3</v>
      </c>
      <c r="D164" s="458" t="s">
        <v>4</v>
      </c>
      <c r="E164" s="458" t="s">
        <v>5</v>
      </c>
      <c r="F164" s="458" t="s">
        <v>6</v>
      </c>
      <c r="G164" s="464">
        <v>2016</v>
      </c>
      <c r="H164" s="713"/>
      <c r="I164" s="459">
        <v>2015</v>
      </c>
      <c r="J164" s="715"/>
      <c r="K164" s="708"/>
      <c r="L164" s="486" t="s">
        <v>36</v>
      </c>
      <c r="M164" s="487" t="s">
        <v>37</v>
      </c>
      <c r="N164" s="487" t="s">
        <v>38</v>
      </c>
      <c r="O164" s="623" t="s">
        <v>39</v>
      </c>
      <c r="P164" s="455" t="e">
        <v>#VALUE!</v>
      </c>
    </row>
    <row r="165" spans="1:16" x14ac:dyDescent="0.25">
      <c r="A165" s="474"/>
      <c r="B165" s="829"/>
      <c r="C165" s="468"/>
      <c r="D165" s="469"/>
      <c r="E165" s="469"/>
      <c r="F165" s="469"/>
      <c r="G165" s="470"/>
      <c r="I165" s="471"/>
      <c r="J165" s="453"/>
      <c r="K165" s="708"/>
      <c r="L165" s="468"/>
      <c r="M165" s="469"/>
      <c r="N165" s="469"/>
      <c r="O165" s="718"/>
      <c r="P165" s="455">
        <v>0</v>
      </c>
    </row>
    <row r="166" spans="1:16" x14ac:dyDescent="0.25">
      <c r="A166" s="472" t="s">
        <v>123</v>
      </c>
      <c r="B166" s="842"/>
      <c r="C166" s="758">
        <v>6</v>
      </c>
      <c r="D166" s="759">
        <v>0</v>
      </c>
      <c r="E166" s="759">
        <v>0</v>
      </c>
      <c r="F166" s="759">
        <v>0</v>
      </c>
      <c r="G166" s="760">
        <v>6</v>
      </c>
      <c r="I166" s="761">
        <v>1430</v>
      </c>
      <c r="J166" s="762"/>
      <c r="K166" s="708"/>
      <c r="L166" s="763">
        <v>6</v>
      </c>
      <c r="M166" s="764">
        <v>6</v>
      </c>
      <c r="N166" s="764">
        <v>6</v>
      </c>
      <c r="O166" s="765">
        <v>6</v>
      </c>
      <c r="P166" s="455">
        <v>0</v>
      </c>
    </row>
    <row r="167" spans="1:16" x14ac:dyDescent="0.25">
      <c r="A167" s="472" t="s">
        <v>124</v>
      </c>
      <c r="B167" s="842"/>
      <c r="C167" s="758">
        <v>1225</v>
      </c>
      <c r="D167" s="759">
        <v>565</v>
      </c>
      <c r="E167" s="759">
        <v>1122</v>
      </c>
      <c r="F167" s="759">
        <v>987</v>
      </c>
      <c r="G167" s="760">
        <v>3899</v>
      </c>
      <c r="I167" s="761">
        <v>5744</v>
      </c>
      <c r="J167" s="762"/>
      <c r="K167" s="708"/>
      <c r="L167" s="763">
        <v>1225</v>
      </c>
      <c r="M167" s="764">
        <v>1790</v>
      </c>
      <c r="N167" s="764">
        <v>2912</v>
      </c>
      <c r="O167" s="765">
        <v>3899</v>
      </c>
      <c r="P167" s="455">
        <v>0</v>
      </c>
    </row>
    <row r="168" spans="1:16" x14ac:dyDescent="0.25">
      <c r="A168" s="473" t="s">
        <v>125</v>
      </c>
      <c r="B168" s="841"/>
      <c r="C168" s="766">
        <v>1231</v>
      </c>
      <c r="D168" s="767">
        <v>565</v>
      </c>
      <c r="E168" s="767">
        <v>1122</v>
      </c>
      <c r="F168" s="767">
        <v>987</v>
      </c>
      <c r="G168" s="768">
        <v>3905</v>
      </c>
      <c r="I168" s="769">
        <v>7174</v>
      </c>
      <c r="J168" s="770"/>
      <c r="K168" s="708"/>
      <c r="L168" s="766">
        <v>1231</v>
      </c>
      <c r="M168" s="767">
        <v>1796</v>
      </c>
      <c r="N168" s="767">
        <v>2918</v>
      </c>
      <c r="O168" s="768">
        <v>3905</v>
      </c>
      <c r="P168" s="455">
        <v>0</v>
      </c>
    </row>
    <row r="169" spans="1:16" x14ac:dyDescent="0.25">
      <c r="A169" s="473" t="s">
        <v>138</v>
      </c>
      <c r="B169" s="841"/>
      <c r="C169" s="787">
        <v>95.961256677718623</v>
      </c>
      <c r="D169" s="788">
        <v>53.164190367219788</v>
      </c>
      <c r="E169" s="788">
        <v>110.08458451737725</v>
      </c>
      <c r="F169" s="788">
        <v>120.28754423299095</v>
      </c>
      <c r="G169" s="786">
        <v>379.49757579530655</v>
      </c>
      <c r="I169" s="789">
        <v>511.4468030359277</v>
      </c>
      <c r="J169" s="785"/>
      <c r="K169" s="708"/>
      <c r="L169" s="787">
        <v>95.961256677718623</v>
      </c>
      <c r="M169" s="788">
        <v>149.12544704493843</v>
      </c>
      <c r="N169" s="788">
        <v>259.21003156231569</v>
      </c>
      <c r="O169" s="786">
        <v>379.49757579530655</v>
      </c>
      <c r="P169" s="455">
        <v>0</v>
      </c>
    </row>
    <row r="170" spans="1:16" x14ac:dyDescent="0.25">
      <c r="A170" s="473" t="s">
        <v>139</v>
      </c>
      <c r="B170" s="841"/>
      <c r="C170" s="787">
        <v>-2.6202174414945181</v>
      </c>
      <c r="D170" s="788">
        <v>4.4585236085896307</v>
      </c>
      <c r="E170" s="788">
        <v>5.9790636073108363</v>
      </c>
      <c r="F170" s="788">
        <v>4.6836003944135456</v>
      </c>
      <c r="G170" s="786">
        <v>12.500970168819494</v>
      </c>
      <c r="I170" s="789">
        <v>17.652350122162304</v>
      </c>
      <c r="J170" s="785"/>
      <c r="K170" s="708"/>
      <c r="L170" s="787">
        <v>-2.6202174414945181</v>
      </c>
      <c r="M170" s="788">
        <v>1.8383061670951126</v>
      </c>
      <c r="N170" s="788">
        <v>7.8173697744059485</v>
      </c>
      <c r="O170" s="786">
        <v>12.500970168819494</v>
      </c>
      <c r="P170" s="455">
        <v>0</v>
      </c>
    </row>
    <row r="171" spans="1:16" x14ac:dyDescent="0.25">
      <c r="A171" s="491" t="s">
        <v>140</v>
      </c>
      <c r="B171" s="841"/>
      <c r="C171" s="794">
        <v>-2.7304951312740675E-2</v>
      </c>
      <c r="D171" s="795">
        <v>8.3863284248163528E-2</v>
      </c>
      <c r="E171" s="795">
        <v>5.4313359436506926E-2</v>
      </c>
      <c r="F171" s="795">
        <v>3.8936703083252297E-2</v>
      </c>
      <c r="G171" s="796">
        <v>3.2940843278435772E-2</v>
      </c>
      <c r="I171" s="797">
        <v>3.4514538007430415E-2</v>
      </c>
      <c r="J171" s="798"/>
      <c r="K171" s="708"/>
      <c r="L171" s="794">
        <v>-2.7304951312740675E-2</v>
      </c>
      <c r="M171" s="795">
        <v>1.2327246647187892E-2</v>
      </c>
      <c r="N171" s="795">
        <v>3.0158438418794779E-2</v>
      </c>
      <c r="O171" s="799">
        <v>3.2940843278435772E-2</v>
      </c>
      <c r="P171" s="455">
        <v>0</v>
      </c>
    </row>
    <row r="172" spans="1:16" x14ac:dyDescent="0.25">
      <c r="K172" s="708"/>
      <c r="P172" s="455">
        <v>0</v>
      </c>
    </row>
    <row r="173" spans="1:16" x14ac:dyDescent="0.25">
      <c r="A173" s="477" t="s">
        <v>141</v>
      </c>
      <c r="B173" s="840"/>
      <c r="C173" s="457" t="s">
        <v>3</v>
      </c>
      <c r="D173" s="458" t="s">
        <v>4</v>
      </c>
      <c r="E173" s="458" t="s">
        <v>5</v>
      </c>
      <c r="F173" s="458" t="s">
        <v>6</v>
      </c>
      <c r="G173" s="464">
        <v>2016</v>
      </c>
      <c r="H173" s="713"/>
      <c r="I173" s="459">
        <v>2015</v>
      </c>
      <c r="J173" s="715"/>
      <c r="K173" s="708"/>
      <c r="L173" s="486" t="s">
        <v>36</v>
      </c>
      <c r="M173" s="487" t="s">
        <v>37</v>
      </c>
      <c r="N173" s="487" t="s">
        <v>38</v>
      </c>
      <c r="O173" s="623" t="s">
        <v>39</v>
      </c>
      <c r="P173" s="455" t="e">
        <v>#VALUE!</v>
      </c>
    </row>
    <row r="174" spans="1:16" x14ac:dyDescent="0.25">
      <c r="A174" s="488"/>
      <c r="B174" s="829"/>
      <c r="C174" s="468"/>
      <c r="D174" s="469"/>
      <c r="E174" s="469"/>
      <c r="F174" s="469"/>
      <c r="G174" s="470"/>
      <c r="I174" s="471"/>
      <c r="J174" s="453"/>
      <c r="K174" s="708"/>
      <c r="L174" s="468"/>
      <c r="M174" s="469"/>
      <c r="N174" s="469"/>
      <c r="O174" s="718"/>
      <c r="P174" s="455">
        <v>0</v>
      </c>
    </row>
    <row r="175" spans="1:16" x14ac:dyDescent="0.25">
      <c r="A175" s="472" t="s">
        <v>123</v>
      </c>
      <c r="B175" s="842"/>
      <c r="C175" s="758">
        <v>241</v>
      </c>
      <c r="D175" s="759">
        <v>421</v>
      </c>
      <c r="E175" s="759">
        <v>713</v>
      </c>
      <c r="F175" s="759">
        <v>323</v>
      </c>
      <c r="G175" s="760">
        <v>1698</v>
      </c>
      <c r="I175" s="761">
        <v>1937</v>
      </c>
      <c r="J175" s="800"/>
      <c r="K175" s="708"/>
      <c r="L175" s="763">
        <v>241</v>
      </c>
      <c r="M175" s="764">
        <v>662</v>
      </c>
      <c r="N175" s="764">
        <v>1375</v>
      </c>
      <c r="O175" s="765">
        <v>1698</v>
      </c>
      <c r="P175" s="455">
        <v>0</v>
      </c>
    </row>
    <row r="176" spans="1:16" x14ac:dyDescent="0.25">
      <c r="A176" s="473" t="s">
        <v>125</v>
      </c>
      <c r="B176" s="841"/>
      <c r="C176" s="766">
        <v>241</v>
      </c>
      <c r="D176" s="767">
        <v>421</v>
      </c>
      <c r="E176" s="767">
        <v>713</v>
      </c>
      <c r="F176" s="767">
        <v>323</v>
      </c>
      <c r="G176" s="768">
        <v>1698</v>
      </c>
      <c r="I176" s="769">
        <v>1937</v>
      </c>
      <c r="J176" s="770"/>
      <c r="K176" s="708"/>
      <c r="L176" s="766">
        <v>241</v>
      </c>
      <c r="M176" s="767">
        <v>662</v>
      </c>
      <c r="N176" s="767">
        <v>1375</v>
      </c>
      <c r="O176" s="768">
        <v>1698</v>
      </c>
      <c r="P176" s="455">
        <v>0</v>
      </c>
    </row>
    <row r="177" spans="1:16" x14ac:dyDescent="0.25">
      <c r="A177" s="473" t="s">
        <v>142</v>
      </c>
      <c r="B177" s="841"/>
      <c r="C177" s="787">
        <v>41.488204191977005</v>
      </c>
      <c r="D177" s="788">
        <v>87.416625375000038</v>
      </c>
      <c r="E177" s="788">
        <v>158.25450667179987</v>
      </c>
      <c r="F177" s="788">
        <v>87.377509095256812</v>
      </c>
      <c r="G177" s="786">
        <v>374.53684533403373</v>
      </c>
      <c r="I177" s="789">
        <v>347.71279373639948</v>
      </c>
      <c r="J177" s="785"/>
      <c r="K177" s="708"/>
      <c r="L177" s="787">
        <v>41.488204191977005</v>
      </c>
      <c r="M177" s="788">
        <v>128.90482956697704</v>
      </c>
      <c r="N177" s="788">
        <v>287.15933623877692</v>
      </c>
      <c r="O177" s="786">
        <v>374.53684533403373</v>
      </c>
      <c r="P177" s="455">
        <v>0</v>
      </c>
    </row>
    <row r="178" spans="1:16" x14ac:dyDescent="0.25">
      <c r="A178" s="473" t="s">
        <v>143</v>
      </c>
      <c r="B178" s="841"/>
      <c r="C178" s="787">
        <v>4.3882127647289124</v>
      </c>
      <c r="D178" s="788">
        <v>13.567391213782003</v>
      </c>
      <c r="E178" s="788">
        <v>20.922489760325458</v>
      </c>
      <c r="F178" s="788">
        <v>21.450322415874453</v>
      </c>
      <c r="G178" s="786">
        <v>60.328416154710823</v>
      </c>
      <c r="I178" s="789">
        <v>67.98331738284017</v>
      </c>
      <c r="J178" s="785"/>
      <c r="K178" s="708"/>
      <c r="L178" s="787">
        <v>4.3882127647289124</v>
      </c>
      <c r="M178" s="788">
        <v>17.955603978510915</v>
      </c>
      <c r="N178" s="788">
        <v>38.87809373883637</v>
      </c>
      <c r="O178" s="786">
        <v>60.328416154710823</v>
      </c>
      <c r="P178" s="455">
        <v>0</v>
      </c>
    </row>
    <row r="179" spans="1:16" x14ac:dyDescent="0.25">
      <c r="A179" s="491" t="s">
        <v>131</v>
      </c>
      <c r="B179" s="841"/>
      <c r="C179" s="794">
        <v>0.10577013033447964</v>
      </c>
      <c r="D179" s="795">
        <v>0.15520378595696846</v>
      </c>
      <c r="E179" s="795">
        <v>0.13220786061856737</v>
      </c>
      <c r="F179" s="795">
        <v>0.24549020266176091</v>
      </c>
      <c r="G179" s="796">
        <v>0.16107471642985199</v>
      </c>
      <c r="I179" s="797">
        <v>0.19551572046663954</v>
      </c>
      <c r="J179" s="798"/>
      <c r="K179" s="708"/>
      <c r="L179" s="794">
        <v>0.10577013033447964</v>
      </c>
      <c r="M179" s="795">
        <v>0.13929349302759403</v>
      </c>
      <c r="N179" s="795">
        <v>0.13538857641915114</v>
      </c>
      <c r="O179" s="799">
        <v>0.16107471642985199</v>
      </c>
      <c r="P179" s="455">
        <v>0</v>
      </c>
    </row>
    <row r="181" spans="1:16" x14ac:dyDescent="0.25">
      <c r="A181" s="477" t="s">
        <v>221</v>
      </c>
      <c r="B181" s="840"/>
      <c r="C181" s="457" t="s">
        <v>3</v>
      </c>
      <c r="D181" s="458" t="s">
        <v>4</v>
      </c>
      <c r="E181" s="458" t="s">
        <v>5</v>
      </c>
      <c r="F181" s="458" t="s">
        <v>6</v>
      </c>
      <c r="G181" s="464">
        <v>2016</v>
      </c>
      <c r="H181" s="713"/>
      <c r="I181" s="459">
        <v>2015</v>
      </c>
      <c r="J181" s="715"/>
      <c r="K181" s="708"/>
      <c r="L181" s="486" t="s">
        <v>36</v>
      </c>
      <c r="M181" s="487" t="s">
        <v>37</v>
      </c>
      <c r="N181" s="487" t="s">
        <v>38</v>
      </c>
      <c r="O181" s="623" t="s">
        <v>39</v>
      </c>
      <c r="P181" s="455" t="e">
        <v>#VALUE!</v>
      </c>
    </row>
    <row r="182" spans="1:16" x14ac:dyDescent="0.25">
      <c r="A182" s="488"/>
      <c r="B182" s="829"/>
      <c r="C182" s="468"/>
      <c r="D182" s="469"/>
      <c r="E182" s="469"/>
      <c r="F182" s="469"/>
      <c r="G182" s="470"/>
      <c r="I182" s="471"/>
      <c r="J182" s="453"/>
      <c r="K182" s="708"/>
      <c r="L182" s="468"/>
      <c r="M182" s="469"/>
      <c r="N182" s="469"/>
      <c r="O182" s="718"/>
      <c r="P182" s="455">
        <v>0</v>
      </c>
    </row>
    <row r="183" spans="1:16" x14ac:dyDescent="0.25">
      <c r="A183" s="472" t="s">
        <v>123</v>
      </c>
      <c r="B183" s="842"/>
      <c r="C183" s="758">
        <v>0</v>
      </c>
      <c r="D183" s="759">
        <v>0</v>
      </c>
      <c r="E183" s="759">
        <v>0</v>
      </c>
      <c r="F183" s="759">
        <v>0</v>
      </c>
      <c r="G183" s="760">
        <v>0</v>
      </c>
      <c r="I183" s="761">
        <v>0</v>
      </c>
      <c r="J183" s="800"/>
      <c r="K183" s="708"/>
      <c r="L183" s="763">
        <v>0</v>
      </c>
      <c r="M183" s="764">
        <v>0</v>
      </c>
      <c r="N183" s="764">
        <v>0</v>
      </c>
      <c r="O183" s="765">
        <v>0</v>
      </c>
      <c r="P183" s="455">
        <v>0</v>
      </c>
    </row>
    <row r="184" spans="1:16" x14ac:dyDescent="0.25">
      <c r="A184" s="472" t="s">
        <v>124</v>
      </c>
      <c r="B184" s="841"/>
      <c r="C184" s="758">
        <v>941</v>
      </c>
      <c r="D184" s="759">
        <v>2137</v>
      </c>
      <c r="E184" s="759">
        <v>2984</v>
      </c>
      <c r="F184" s="759">
        <v>2114</v>
      </c>
      <c r="G184" s="760">
        <v>8176</v>
      </c>
      <c r="I184" s="761">
        <v>0</v>
      </c>
      <c r="J184" s="800"/>
      <c r="K184" s="708"/>
      <c r="L184" s="763">
        <v>941</v>
      </c>
      <c r="M184" s="764">
        <v>3078</v>
      </c>
      <c r="N184" s="764">
        <v>6062</v>
      </c>
      <c r="O184" s="765">
        <v>8176</v>
      </c>
      <c r="P184" s="455">
        <v>0</v>
      </c>
    </row>
    <row r="185" spans="1:16" x14ac:dyDescent="0.25">
      <c r="A185" s="473" t="s">
        <v>125</v>
      </c>
      <c r="B185" s="841"/>
      <c r="C185" s="766">
        <v>941</v>
      </c>
      <c r="D185" s="767">
        <v>2137</v>
      </c>
      <c r="E185" s="767">
        <v>2984</v>
      </c>
      <c r="F185" s="767">
        <v>2114</v>
      </c>
      <c r="G185" s="768">
        <v>8176</v>
      </c>
      <c r="I185" s="769">
        <v>0</v>
      </c>
      <c r="J185" s="770"/>
      <c r="K185" s="708"/>
      <c r="L185" s="766">
        <v>941</v>
      </c>
      <c r="M185" s="767">
        <v>3078</v>
      </c>
      <c r="N185" s="767">
        <v>6062</v>
      </c>
      <c r="O185" s="768">
        <v>8176</v>
      </c>
      <c r="P185" s="455">
        <v>0</v>
      </c>
    </row>
    <row r="186" spans="1:16" x14ac:dyDescent="0.25">
      <c r="A186" s="473" t="s">
        <v>222</v>
      </c>
      <c r="B186" s="841"/>
      <c r="C186" s="787">
        <v>87.565322849199461</v>
      </c>
      <c r="D186" s="788">
        <v>211.27428197868096</v>
      </c>
      <c r="E186" s="788">
        <v>301.23368226232481</v>
      </c>
      <c r="F186" s="788">
        <v>317.78936983034009</v>
      </c>
      <c r="G186" s="786">
        <v>917.86265692054531</v>
      </c>
      <c r="I186" s="789">
        <v>0</v>
      </c>
      <c r="J186" s="785"/>
      <c r="K186" s="708"/>
      <c r="L186" s="787">
        <v>87.565322849199461</v>
      </c>
      <c r="M186" s="788">
        <v>298.83960482788041</v>
      </c>
      <c r="N186" s="788">
        <v>600.07328709020521</v>
      </c>
      <c r="O186" s="786">
        <v>917.86265692054531</v>
      </c>
      <c r="P186" s="455">
        <v>0</v>
      </c>
    </row>
    <row r="187" spans="1:16" x14ac:dyDescent="0.25">
      <c r="A187" s="473" t="s">
        <v>223</v>
      </c>
      <c r="B187" s="841"/>
      <c r="C187" s="787">
        <v>13.090835600662212</v>
      </c>
      <c r="D187" s="788">
        <v>26.937304509265481</v>
      </c>
      <c r="E187" s="788">
        <v>14.167455684671609</v>
      </c>
      <c r="F187" s="788">
        <v>45.83511283518088</v>
      </c>
      <c r="G187" s="786">
        <v>100.03070862978018</v>
      </c>
      <c r="I187" s="789">
        <v>0</v>
      </c>
      <c r="J187" s="785"/>
      <c r="K187" s="708"/>
      <c r="L187" s="787">
        <v>13.090835600662212</v>
      </c>
      <c r="M187" s="788">
        <v>40.028140109927691</v>
      </c>
      <c r="N187" s="788">
        <v>54.195595794599299</v>
      </c>
      <c r="O187" s="786">
        <v>100.03070862978018</v>
      </c>
      <c r="P187" s="455">
        <v>0</v>
      </c>
    </row>
    <row r="188" spans="1:16" x14ac:dyDescent="0.25">
      <c r="A188" s="491" t="s">
        <v>131</v>
      </c>
      <c r="B188" s="841"/>
      <c r="C188" s="794">
        <v>0.14949794250409584</v>
      </c>
      <c r="D188" s="795">
        <v>0.12749921219461838</v>
      </c>
      <c r="E188" s="795">
        <v>4.7031446079572513E-2</v>
      </c>
      <c r="F188" s="795">
        <v>0.14423110772915756</v>
      </c>
      <c r="G188" s="796">
        <v>0.10898221850029936</v>
      </c>
      <c r="I188" s="797">
        <v>0</v>
      </c>
      <c r="J188" s="798"/>
      <c r="K188" s="708"/>
      <c r="L188" s="794">
        <v>0.14949794250409584</v>
      </c>
      <c r="M188" s="795">
        <v>0.13394523170040426</v>
      </c>
      <c r="N188" s="795">
        <v>9.0314961456453596E-2</v>
      </c>
      <c r="O188" s="799">
        <v>0.10898221850029936</v>
      </c>
      <c r="P188" s="455">
        <v>0</v>
      </c>
    </row>
    <row r="189" spans="1:16" x14ac:dyDescent="0.25">
      <c r="A189" s="454"/>
      <c r="B189" s="843"/>
      <c r="C189" s="805"/>
      <c r="D189" s="805"/>
      <c r="E189" s="805"/>
      <c r="F189" s="805"/>
      <c r="G189" s="805"/>
      <c r="H189" s="749"/>
      <c r="I189" s="805"/>
      <c r="J189" s="805"/>
      <c r="K189" s="708"/>
      <c r="L189" s="805"/>
      <c r="M189" s="805"/>
      <c r="N189" s="805"/>
      <c r="O189" s="805"/>
      <c r="P189" s="455">
        <v>0</v>
      </c>
    </row>
    <row r="190" spans="1:16" x14ac:dyDescent="0.25">
      <c r="A190" s="477" t="s">
        <v>205</v>
      </c>
      <c r="B190" s="840"/>
      <c r="C190" s="457" t="s">
        <v>3</v>
      </c>
      <c r="D190" s="458" t="s">
        <v>4</v>
      </c>
      <c r="E190" s="458" t="s">
        <v>5</v>
      </c>
      <c r="F190" s="458" t="s">
        <v>6</v>
      </c>
      <c r="G190" s="464">
        <v>2016</v>
      </c>
      <c r="H190" s="713"/>
      <c r="I190" s="459">
        <v>2015</v>
      </c>
      <c r="J190" s="715"/>
      <c r="K190" s="708"/>
      <c r="L190" s="486" t="s">
        <v>36</v>
      </c>
      <c r="M190" s="487" t="s">
        <v>37</v>
      </c>
      <c r="N190" s="487" t="s">
        <v>38</v>
      </c>
      <c r="O190" s="623" t="s">
        <v>39</v>
      </c>
      <c r="P190" s="455" t="e">
        <v>#VALUE!</v>
      </c>
    </row>
    <row r="191" spans="1:16" x14ac:dyDescent="0.25">
      <c r="A191" s="488"/>
      <c r="B191" s="829"/>
      <c r="C191" s="468"/>
      <c r="D191" s="469"/>
      <c r="E191" s="469"/>
      <c r="F191" s="469"/>
      <c r="G191" s="470"/>
      <c r="I191" s="471"/>
      <c r="J191" s="453"/>
      <c r="K191" s="708"/>
      <c r="L191" s="468"/>
      <c r="M191" s="469"/>
      <c r="N191" s="469"/>
      <c r="O191" s="718"/>
      <c r="P191" s="455">
        <v>0</v>
      </c>
    </row>
    <row r="192" spans="1:16" x14ac:dyDescent="0.25">
      <c r="A192" s="472" t="s">
        <v>124</v>
      </c>
      <c r="B192" s="841"/>
      <c r="C192" s="758">
        <v>-53</v>
      </c>
      <c r="D192" s="759">
        <v>249</v>
      </c>
      <c r="E192" s="759">
        <v>140</v>
      </c>
      <c r="F192" s="759">
        <v>127</v>
      </c>
      <c r="G192" s="760">
        <v>463</v>
      </c>
      <c r="I192" s="761">
        <v>618</v>
      </c>
      <c r="J192" s="800"/>
      <c r="K192" s="708"/>
      <c r="L192" s="763">
        <v>-53</v>
      </c>
      <c r="M192" s="764">
        <v>196</v>
      </c>
      <c r="N192" s="764">
        <v>336</v>
      </c>
      <c r="O192" s="765">
        <v>463</v>
      </c>
      <c r="P192" s="455">
        <v>0</v>
      </c>
    </row>
    <row r="193" spans="1:16" x14ac:dyDescent="0.25">
      <c r="A193" s="473" t="s">
        <v>125</v>
      </c>
      <c r="B193" s="841"/>
      <c r="C193" s="766">
        <v>-53</v>
      </c>
      <c r="D193" s="767">
        <v>249</v>
      </c>
      <c r="E193" s="767">
        <v>140</v>
      </c>
      <c r="F193" s="767">
        <v>127</v>
      </c>
      <c r="G193" s="768">
        <v>463</v>
      </c>
      <c r="I193" s="769">
        <v>618</v>
      </c>
      <c r="J193" s="770"/>
      <c r="K193" s="708"/>
      <c r="L193" s="766">
        <v>-53</v>
      </c>
      <c r="M193" s="767">
        <v>196</v>
      </c>
      <c r="N193" s="767">
        <v>336</v>
      </c>
      <c r="O193" s="768">
        <v>463</v>
      </c>
      <c r="P193" s="455">
        <v>0</v>
      </c>
    </row>
    <row r="194" spans="1:16" x14ac:dyDescent="0.25">
      <c r="A194" s="473" t="s">
        <v>206</v>
      </c>
      <c r="B194" s="841"/>
      <c r="C194" s="787">
        <v>-3.1279555842672222</v>
      </c>
      <c r="D194" s="788">
        <v>15.791241632821366</v>
      </c>
      <c r="E194" s="788">
        <v>9.7096210234705076</v>
      </c>
      <c r="F194" s="788">
        <v>9.7734300510070824</v>
      </c>
      <c r="G194" s="786">
        <v>32.146337123031735</v>
      </c>
      <c r="I194" s="789">
        <v>37.567544936005064</v>
      </c>
      <c r="J194" s="785"/>
      <c r="K194" s="708"/>
      <c r="L194" s="787">
        <v>-3.1279555842672222</v>
      </c>
      <c r="M194" s="788">
        <v>12.663286048554145</v>
      </c>
      <c r="N194" s="788">
        <v>22.372907072024653</v>
      </c>
      <c r="O194" s="786">
        <v>32.146337123031735</v>
      </c>
      <c r="P194" s="455">
        <v>0</v>
      </c>
    </row>
    <row r="195" spans="1:16" x14ac:dyDescent="0.25">
      <c r="A195" s="473" t="s">
        <v>207</v>
      </c>
      <c r="B195" s="841"/>
      <c r="C195" s="787">
        <v>-3.0095386241996995</v>
      </c>
      <c r="D195" s="788">
        <v>-0.46907015890920389</v>
      </c>
      <c r="E195" s="788">
        <v>-0.82979789584427888</v>
      </c>
      <c r="F195" s="788">
        <v>1.952656292665218</v>
      </c>
      <c r="G195" s="786">
        <v>-2.3557503862879643</v>
      </c>
      <c r="I195" s="789">
        <v>-2.2727273918634698</v>
      </c>
      <c r="J195" s="785"/>
      <c r="K195" s="708"/>
      <c r="L195" s="787">
        <v>-3.0095386241996995</v>
      </c>
      <c r="M195" s="788">
        <v>-3.4786087831089034</v>
      </c>
      <c r="N195" s="788">
        <v>-4.3084066789531823</v>
      </c>
      <c r="O195" s="786">
        <v>-2.3557503862879643</v>
      </c>
      <c r="P195" s="455">
        <v>0</v>
      </c>
    </row>
    <row r="196" spans="1:16" x14ac:dyDescent="0.25">
      <c r="A196" s="491" t="s">
        <v>131</v>
      </c>
      <c r="B196" s="841"/>
      <c r="C196" s="794">
        <v>0.96214237802380309</v>
      </c>
      <c r="D196" s="795">
        <v>-2.9704450721231651E-2</v>
      </c>
      <c r="E196" s="795">
        <v>-8.5461409239192362E-2</v>
      </c>
      <c r="F196" s="795">
        <v>0.19979232290755594</v>
      </c>
      <c r="G196" s="796">
        <v>-7.3282078056729857E-2</v>
      </c>
      <c r="I196" s="797">
        <v>-6.0497096516021413E-2</v>
      </c>
      <c r="J196" s="798"/>
      <c r="K196" s="708"/>
      <c r="L196" s="794">
        <v>0.96214237802380309</v>
      </c>
      <c r="M196" s="795">
        <v>-0.27470032421056145</v>
      </c>
      <c r="N196" s="795">
        <v>-0.19257250142251137</v>
      </c>
      <c r="O196" s="799">
        <v>-7.3282078056729857E-2</v>
      </c>
      <c r="P196" s="455">
        <v>0</v>
      </c>
    </row>
    <row r="197" spans="1:16" x14ac:dyDescent="0.25">
      <c r="A197" s="454"/>
      <c r="B197" s="843"/>
      <c r="C197" s="805"/>
      <c r="D197" s="805"/>
      <c r="E197" s="805"/>
      <c r="F197" s="805"/>
      <c r="G197" s="805"/>
      <c r="H197" s="749"/>
      <c r="I197" s="805"/>
      <c r="J197" s="805"/>
      <c r="K197" s="708"/>
      <c r="L197" s="805"/>
      <c r="M197" s="805"/>
      <c r="N197" s="805"/>
      <c r="O197" s="805"/>
      <c r="P197" s="455">
        <v>0</v>
      </c>
    </row>
    <row r="198" spans="1:16" x14ac:dyDescent="0.25">
      <c r="A198" s="477" t="s">
        <v>144</v>
      </c>
      <c r="B198" s="840"/>
      <c r="C198" s="457" t="s">
        <v>3</v>
      </c>
      <c r="D198" s="458" t="s">
        <v>4</v>
      </c>
      <c r="E198" s="458" t="s">
        <v>5</v>
      </c>
      <c r="F198" s="458" t="s">
        <v>6</v>
      </c>
      <c r="G198" s="464">
        <v>2016</v>
      </c>
      <c r="H198" s="713"/>
      <c r="I198" s="459">
        <v>2015</v>
      </c>
      <c r="J198" s="715"/>
      <c r="K198" s="708"/>
      <c r="L198" s="486" t="s">
        <v>36</v>
      </c>
      <c r="M198" s="487" t="s">
        <v>37</v>
      </c>
      <c r="N198" s="487" t="s">
        <v>38</v>
      </c>
      <c r="O198" s="623" t="s">
        <v>39</v>
      </c>
      <c r="P198" s="455" t="e">
        <v>#VALUE!</v>
      </c>
    </row>
    <row r="199" spans="1:16" x14ac:dyDescent="0.25">
      <c r="A199" s="488"/>
      <c r="B199" s="829"/>
      <c r="C199" s="468"/>
      <c r="D199" s="469"/>
      <c r="E199" s="469"/>
      <c r="F199" s="469"/>
      <c r="G199" s="470"/>
      <c r="I199" s="471"/>
      <c r="J199" s="453"/>
      <c r="K199" s="708"/>
      <c r="L199" s="468"/>
      <c r="M199" s="469"/>
      <c r="N199" s="469"/>
      <c r="O199" s="718"/>
      <c r="P199" s="455">
        <v>0</v>
      </c>
    </row>
    <row r="200" spans="1:16" x14ac:dyDescent="0.25">
      <c r="A200" s="472" t="s">
        <v>123</v>
      </c>
      <c r="B200" s="830"/>
      <c r="C200" s="758">
        <v>1049</v>
      </c>
      <c r="D200" s="759">
        <v>1938</v>
      </c>
      <c r="E200" s="759">
        <v>1420</v>
      </c>
      <c r="F200" s="759">
        <v>1199</v>
      </c>
      <c r="G200" s="760">
        <v>5606</v>
      </c>
      <c r="I200" s="761">
        <v>10985</v>
      </c>
      <c r="J200" s="800"/>
      <c r="K200" s="708"/>
      <c r="L200" s="763">
        <v>1049</v>
      </c>
      <c r="M200" s="764">
        <v>2987</v>
      </c>
      <c r="N200" s="764">
        <v>4407</v>
      </c>
      <c r="O200" s="765">
        <v>5606</v>
      </c>
      <c r="P200" s="455">
        <v>0</v>
      </c>
    </row>
    <row r="201" spans="1:16" x14ac:dyDescent="0.25">
      <c r="A201" s="473" t="s">
        <v>125</v>
      </c>
      <c r="B201" s="841"/>
      <c r="C201" s="766">
        <v>1049</v>
      </c>
      <c r="D201" s="767">
        <v>1938</v>
      </c>
      <c r="E201" s="767">
        <v>1420</v>
      </c>
      <c r="F201" s="767">
        <v>1199</v>
      </c>
      <c r="G201" s="768">
        <v>5606</v>
      </c>
      <c r="I201" s="769">
        <v>10985</v>
      </c>
      <c r="J201" s="770"/>
      <c r="K201" s="708"/>
      <c r="L201" s="766">
        <v>1049</v>
      </c>
      <c r="M201" s="767">
        <v>2987</v>
      </c>
      <c r="N201" s="767">
        <v>4407</v>
      </c>
      <c r="O201" s="768">
        <v>5606</v>
      </c>
      <c r="P201" s="455">
        <v>0</v>
      </c>
    </row>
    <row r="202" spans="1:16" x14ac:dyDescent="0.25">
      <c r="A202" s="473" t="s">
        <v>145</v>
      </c>
      <c r="B202" s="829"/>
      <c r="C202" s="787">
        <v>187.81395950580304</v>
      </c>
      <c r="D202" s="788">
        <v>304.41825389424008</v>
      </c>
      <c r="E202" s="788">
        <v>233.09273068103982</v>
      </c>
      <c r="F202" s="788">
        <v>279.56812667454835</v>
      </c>
      <c r="G202" s="786">
        <v>1004.8930707556312</v>
      </c>
      <c r="I202" s="789">
        <v>1294.7014341648926</v>
      </c>
      <c r="J202" s="785"/>
      <c r="K202" s="708"/>
      <c r="L202" s="787">
        <v>187.81395950580304</v>
      </c>
      <c r="M202" s="788">
        <v>492.23221340004312</v>
      </c>
      <c r="N202" s="788">
        <v>725.324944081083</v>
      </c>
      <c r="O202" s="786">
        <v>1004.8930707556312</v>
      </c>
      <c r="P202" s="455">
        <v>0</v>
      </c>
    </row>
    <row r="203" spans="1:16" x14ac:dyDescent="0.25">
      <c r="A203" s="473" t="s">
        <v>146</v>
      </c>
      <c r="B203" s="841"/>
      <c r="C203" s="787">
        <v>-3.3688405261194907</v>
      </c>
      <c r="D203" s="788">
        <v>18.43123145327008</v>
      </c>
      <c r="E203" s="788">
        <v>3.3702799362399296</v>
      </c>
      <c r="F203" s="788">
        <v>-7.0720409776478519</v>
      </c>
      <c r="G203" s="786">
        <v>11.360629885742664</v>
      </c>
      <c r="I203" s="789">
        <v>21.135386801411162</v>
      </c>
      <c r="J203" s="785"/>
      <c r="K203" s="708"/>
      <c r="L203" s="787">
        <v>-3.3688405261194907</v>
      </c>
      <c r="M203" s="788">
        <v>15.06239092715059</v>
      </c>
      <c r="N203" s="788">
        <v>18.43267086339052</v>
      </c>
      <c r="O203" s="786">
        <v>11.360629885742664</v>
      </c>
      <c r="P203" s="455">
        <v>0</v>
      </c>
    </row>
    <row r="204" spans="1:16" x14ac:dyDescent="0.25">
      <c r="A204" s="491" t="s">
        <v>131</v>
      </c>
      <c r="B204" s="841"/>
      <c r="C204" s="794">
        <v>-1.7937114658484164E-2</v>
      </c>
      <c r="D204" s="795">
        <v>6.05457498605632E-2</v>
      </c>
      <c r="E204" s="795">
        <v>1.4458966293769856E-2</v>
      </c>
      <c r="F204" s="795">
        <v>-2.5296306348543719E-2</v>
      </c>
      <c r="G204" s="796">
        <v>1.130531219326651E-2</v>
      </c>
      <c r="I204" s="797">
        <v>1.6324525673398899E-2</v>
      </c>
      <c r="J204" s="798"/>
      <c r="K204" s="708"/>
      <c r="L204" s="794">
        <v>-1.7937114658484164E-2</v>
      </c>
      <c r="M204" s="795">
        <v>3.0600173083164716E-2</v>
      </c>
      <c r="N204" s="795">
        <v>2.5412983537665235E-2</v>
      </c>
      <c r="O204" s="799">
        <v>1.130531219326651E-2</v>
      </c>
      <c r="P204" s="455">
        <v>0</v>
      </c>
    </row>
    <row r="205" spans="1:16" x14ac:dyDescent="0.25">
      <c r="B205" s="841"/>
      <c r="K205" s="708"/>
      <c r="P205" s="455">
        <v>0</v>
      </c>
    </row>
    <row r="206" spans="1:16" x14ac:dyDescent="0.25">
      <c r="A206" s="477" t="s">
        <v>147</v>
      </c>
      <c r="B206" s="840"/>
      <c r="C206" s="457" t="s">
        <v>3</v>
      </c>
      <c r="D206" s="458" t="s">
        <v>4</v>
      </c>
      <c r="E206" s="458" t="s">
        <v>5</v>
      </c>
      <c r="F206" s="458" t="s">
        <v>6</v>
      </c>
      <c r="G206" s="464">
        <v>2016</v>
      </c>
      <c r="H206" s="713"/>
      <c r="I206" s="459">
        <v>2015</v>
      </c>
      <c r="J206" s="715"/>
      <c r="K206" s="708"/>
      <c r="L206" s="486" t="s">
        <v>36</v>
      </c>
      <c r="M206" s="487" t="s">
        <v>37</v>
      </c>
      <c r="N206" s="487" t="s">
        <v>38</v>
      </c>
      <c r="O206" s="623" t="s">
        <v>39</v>
      </c>
      <c r="P206" s="455" t="e">
        <v>#VALUE!</v>
      </c>
    </row>
    <row r="207" spans="1:16" x14ac:dyDescent="0.25">
      <c r="A207" s="488"/>
      <c r="B207" s="829"/>
      <c r="C207" s="468"/>
      <c r="D207" s="469"/>
      <c r="E207" s="469"/>
      <c r="F207" s="469"/>
      <c r="G207" s="470"/>
      <c r="I207" s="471"/>
      <c r="J207" s="453"/>
      <c r="K207" s="708"/>
      <c r="L207" s="468"/>
      <c r="M207" s="469"/>
      <c r="N207" s="469"/>
      <c r="O207" s="718"/>
      <c r="P207" s="455">
        <v>0</v>
      </c>
    </row>
    <row r="208" spans="1:16" x14ac:dyDescent="0.25">
      <c r="A208" s="472" t="s">
        <v>123</v>
      </c>
      <c r="B208" s="842"/>
      <c r="C208" s="758">
        <v>182</v>
      </c>
      <c r="D208" s="759">
        <v>130</v>
      </c>
      <c r="E208" s="759">
        <v>86</v>
      </c>
      <c r="F208" s="759">
        <v>0</v>
      </c>
      <c r="G208" s="760">
        <v>398</v>
      </c>
      <c r="I208" s="761">
        <v>1278</v>
      </c>
      <c r="J208" s="762"/>
      <c r="K208" s="708"/>
      <c r="L208" s="763">
        <v>182</v>
      </c>
      <c r="M208" s="764">
        <v>312</v>
      </c>
      <c r="N208" s="764">
        <v>398</v>
      </c>
      <c r="O208" s="765">
        <v>398</v>
      </c>
      <c r="P208" s="455">
        <v>0</v>
      </c>
    </row>
    <row r="209" spans="1:16" x14ac:dyDescent="0.25">
      <c r="A209" s="473" t="s">
        <v>125</v>
      </c>
      <c r="B209" s="841"/>
      <c r="C209" s="766">
        <v>182</v>
      </c>
      <c r="D209" s="767">
        <v>130</v>
      </c>
      <c r="E209" s="767">
        <v>86</v>
      </c>
      <c r="F209" s="767">
        <v>0</v>
      </c>
      <c r="G209" s="768">
        <v>398</v>
      </c>
      <c r="I209" s="769">
        <v>1278</v>
      </c>
      <c r="J209" s="770"/>
      <c r="K209" s="708"/>
      <c r="L209" s="766">
        <v>182</v>
      </c>
      <c r="M209" s="767">
        <v>312</v>
      </c>
      <c r="N209" s="767">
        <v>398</v>
      </c>
      <c r="O209" s="768">
        <v>398</v>
      </c>
      <c r="P209" s="455">
        <v>0</v>
      </c>
    </row>
    <row r="210" spans="1:16" x14ac:dyDescent="0.25">
      <c r="A210" s="473" t="s">
        <v>148</v>
      </c>
      <c r="B210" s="841"/>
      <c r="C210" s="787">
        <v>13.071955367250233</v>
      </c>
      <c r="D210" s="788">
        <v>10.080938134377984</v>
      </c>
      <c r="E210" s="788">
        <v>8.0850471791138112</v>
      </c>
      <c r="F210" s="788">
        <v>5.0682562071564599</v>
      </c>
      <c r="G210" s="786">
        <v>36.306196887898487</v>
      </c>
      <c r="I210" s="789">
        <v>80.733998534185304</v>
      </c>
      <c r="J210" s="785"/>
      <c r="K210" s="708"/>
      <c r="L210" s="787">
        <v>13.071955367250233</v>
      </c>
      <c r="M210" s="788">
        <v>23.152893501628217</v>
      </c>
      <c r="N210" s="788">
        <v>31.237940680742028</v>
      </c>
      <c r="O210" s="786">
        <v>36.306196887898487</v>
      </c>
      <c r="P210" s="455">
        <v>0</v>
      </c>
    </row>
    <row r="211" spans="1:16" x14ac:dyDescent="0.25">
      <c r="A211" s="473" t="s">
        <v>149</v>
      </c>
      <c r="B211" s="841"/>
      <c r="C211" s="787">
        <v>1.7271365753247132</v>
      </c>
      <c r="D211" s="788">
        <v>0.86673381038709196</v>
      </c>
      <c r="E211" s="788">
        <v>0.98980762555632296</v>
      </c>
      <c r="F211" s="788">
        <v>-3.0010750579199721</v>
      </c>
      <c r="G211" s="786">
        <v>0.58260295334815604</v>
      </c>
      <c r="I211" s="789">
        <v>6.8162744795157435</v>
      </c>
      <c r="J211" s="785"/>
      <c r="K211" s="708"/>
      <c r="L211" s="787">
        <v>1.7271365753247132</v>
      </c>
      <c r="M211" s="788">
        <v>2.5938703857118051</v>
      </c>
      <c r="N211" s="788">
        <v>3.5836780112681277</v>
      </c>
      <c r="O211" s="786">
        <v>0.58260295334815604</v>
      </c>
      <c r="P211" s="455">
        <v>0</v>
      </c>
    </row>
    <row r="212" spans="1:16" x14ac:dyDescent="0.25">
      <c r="A212" s="491" t="s">
        <v>131</v>
      </c>
      <c r="B212" s="841"/>
      <c r="C212" s="794">
        <v>0.13212534213907948</v>
      </c>
      <c r="D212" s="795">
        <v>8.5977495232448561E-2</v>
      </c>
      <c r="E212" s="795">
        <v>0.12242447120324833</v>
      </c>
      <c r="F212" s="795">
        <v>-0.59213167907384112</v>
      </c>
      <c r="G212" s="796">
        <v>1.6046928714319515E-2</v>
      </c>
      <c r="I212" s="797">
        <v>8.4428798316356385E-2</v>
      </c>
      <c r="J212" s="798"/>
      <c r="K212" s="708"/>
      <c r="L212" s="794">
        <v>0.13212534213907948</v>
      </c>
      <c r="M212" s="795">
        <v>0.11203223413649756</v>
      </c>
      <c r="N212" s="795">
        <v>0.1147219673631508</v>
      </c>
      <c r="O212" s="799">
        <v>1.6046928714319515E-2</v>
      </c>
      <c r="P212" s="455">
        <v>0</v>
      </c>
    </row>
    <row r="213" spans="1:16" x14ac:dyDescent="0.25">
      <c r="A213" s="454"/>
      <c r="B213" s="843"/>
      <c r="C213" s="805"/>
      <c r="D213" s="805"/>
      <c r="E213" s="805"/>
      <c r="F213" s="805"/>
      <c r="G213" s="805"/>
      <c r="H213" s="749"/>
      <c r="I213" s="805"/>
      <c r="J213" s="805"/>
      <c r="K213" s="708"/>
      <c r="L213" s="805"/>
      <c r="M213" s="805"/>
      <c r="N213" s="805"/>
      <c r="O213" s="805"/>
      <c r="P213" s="455">
        <v>0</v>
      </c>
    </row>
    <row r="214" spans="1:16" x14ac:dyDescent="0.25">
      <c r="A214" s="477" t="s">
        <v>150</v>
      </c>
      <c r="B214" s="840"/>
      <c r="C214" s="457" t="s">
        <v>3</v>
      </c>
      <c r="D214" s="458" t="s">
        <v>4</v>
      </c>
      <c r="E214" s="458" t="s">
        <v>5</v>
      </c>
      <c r="F214" s="458" t="s">
        <v>6</v>
      </c>
      <c r="G214" s="464">
        <v>2016</v>
      </c>
      <c r="H214" s="713"/>
      <c r="I214" s="459">
        <v>2015</v>
      </c>
      <c r="J214" s="715"/>
      <c r="K214" s="708"/>
      <c r="L214" s="486" t="s">
        <v>36</v>
      </c>
      <c r="M214" s="487" t="s">
        <v>37</v>
      </c>
      <c r="N214" s="487" t="s">
        <v>38</v>
      </c>
      <c r="O214" s="623" t="s">
        <v>39</v>
      </c>
      <c r="P214" s="455" t="e">
        <v>#VALUE!</v>
      </c>
    </row>
    <row r="215" spans="1:16" x14ac:dyDescent="0.25">
      <c r="A215" s="488"/>
      <c r="B215" s="829"/>
      <c r="C215" s="468"/>
      <c r="D215" s="469"/>
      <c r="E215" s="469"/>
      <c r="F215" s="469"/>
      <c r="G215" s="470"/>
      <c r="I215" s="471"/>
      <c r="J215" s="453"/>
      <c r="K215" s="708"/>
      <c r="L215" s="468"/>
      <c r="M215" s="469"/>
      <c r="N215" s="469"/>
      <c r="O215" s="718"/>
      <c r="P215" s="455">
        <v>0</v>
      </c>
    </row>
    <row r="216" spans="1:16" x14ac:dyDescent="0.25">
      <c r="A216" s="472" t="s">
        <v>123</v>
      </c>
      <c r="B216" s="842"/>
      <c r="C216" s="758">
        <v>0</v>
      </c>
      <c r="D216" s="759">
        <v>0</v>
      </c>
      <c r="E216" s="759">
        <v>250</v>
      </c>
      <c r="F216" s="759">
        <v>87</v>
      </c>
      <c r="G216" s="760">
        <v>337</v>
      </c>
      <c r="I216" s="761">
        <v>447</v>
      </c>
      <c r="J216" s="762"/>
      <c r="K216" s="708"/>
      <c r="L216" s="763">
        <v>0</v>
      </c>
      <c r="M216" s="764">
        <v>0</v>
      </c>
      <c r="N216" s="764">
        <v>250</v>
      </c>
      <c r="O216" s="765">
        <v>337</v>
      </c>
      <c r="P216" s="455">
        <v>0</v>
      </c>
    </row>
    <row r="217" spans="1:16" x14ac:dyDescent="0.25">
      <c r="A217" s="473" t="s">
        <v>125</v>
      </c>
      <c r="B217" s="841"/>
      <c r="C217" s="766">
        <v>0</v>
      </c>
      <c r="D217" s="767">
        <v>0</v>
      </c>
      <c r="E217" s="767">
        <v>250</v>
      </c>
      <c r="F217" s="767">
        <v>87</v>
      </c>
      <c r="G217" s="768">
        <v>337</v>
      </c>
      <c r="I217" s="769">
        <v>447</v>
      </c>
      <c r="J217" s="770"/>
      <c r="K217" s="708"/>
      <c r="L217" s="766">
        <v>0</v>
      </c>
      <c r="M217" s="767">
        <v>0</v>
      </c>
      <c r="N217" s="767">
        <v>250</v>
      </c>
      <c r="O217" s="768">
        <v>337</v>
      </c>
      <c r="P217" s="455">
        <v>0</v>
      </c>
    </row>
    <row r="218" spans="1:16" x14ac:dyDescent="0.25">
      <c r="A218" s="473" t="s">
        <v>151</v>
      </c>
      <c r="B218" s="841"/>
      <c r="C218" s="787">
        <v>0</v>
      </c>
      <c r="D218" s="788">
        <v>0</v>
      </c>
      <c r="E218" s="788">
        <v>13.661538461538465</v>
      </c>
      <c r="F218" s="788">
        <v>12.887617692307694</v>
      </c>
      <c r="G218" s="786">
        <v>26.549156153846159</v>
      </c>
      <c r="I218" s="789">
        <v>38.443944142896036</v>
      </c>
      <c r="J218" s="785"/>
      <c r="K218" s="708"/>
      <c r="L218" s="787">
        <v>0</v>
      </c>
      <c r="M218" s="788">
        <v>0</v>
      </c>
      <c r="N218" s="788">
        <v>13.661538461538465</v>
      </c>
      <c r="O218" s="786">
        <v>26.549156153846159</v>
      </c>
      <c r="P218" s="455">
        <v>0</v>
      </c>
    </row>
    <row r="219" spans="1:16" x14ac:dyDescent="0.25">
      <c r="A219" s="473" t="s">
        <v>152</v>
      </c>
      <c r="B219" s="841"/>
      <c r="C219" s="787">
        <v>0</v>
      </c>
      <c r="D219" s="788">
        <v>0</v>
      </c>
      <c r="E219" s="788">
        <v>-2.3012560984615367</v>
      </c>
      <c r="F219" s="788">
        <v>-0.84734832540715654</v>
      </c>
      <c r="G219" s="786">
        <v>-3.1486044238686932</v>
      </c>
      <c r="I219" s="789">
        <v>-12.76520625191816</v>
      </c>
      <c r="J219" s="785"/>
      <c r="K219" s="708"/>
      <c r="L219" s="787">
        <v>0</v>
      </c>
      <c r="M219" s="788">
        <v>0</v>
      </c>
      <c r="N219" s="788">
        <v>-2.3012560984615367</v>
      </c>
      <c r="O219" s="786">
        <v>-3.1486044238686932</v>
      </c>
      <c r="P219" s="455">
        <v>0</v>
      </c>
    </row>
    <row r="220" spans="1:16" x14ac:dyDescent="0.25">
      <c r="A220" s="491" t="s">
        <v>131</v>
      </c>
      <c r="B220" s="841"/>
      <c r="C220" s="794">
        <v>0</v>
      </c>
      <c r="D220" s="795">
        <v>0</v>
      </c>
      <c r="E220" s="795">
        <v>-0.16844779999999984</v>
      </c>
      <c r="F220" s="795">
        <v>-6.5749027138888375E-2</v>
      </c>
      <c r="G220" s="796">
        <v>-0.11859527307095058</v>
      </c>
      <c r="I220" s="797">
        <v>-0.33204725832682314</v>
      </c>
      <c r="J220" s="798"/>
      <c r="K220" s="708"/>
      <c r="L220" s="806">
        <v>0</v>
      </c>
      <c r="M220" s="807">
        <v>0</v>
      </c>
      <c r="N220" s="807">
        <v>-0.16844779999999984</v>
      </c>
      <c r="O220" s="808">
        <v>-0.11859527307095058</v>
      </c>
      <c r="P220" s="455">
        <v>0</v>
      </c>
    </row>
    <row r="221" spans="1:16" x14ac:dyDescent="0.25">
      <c r="K221" s="708"/>
      <c r="P221" s="455">
        <v>0</v>
      </c>
    </row>
    <row r="222" spans="1:16" x14ac:dyDescent="0.25">
      <c r="A222" s="477" t="s">
        <v>153</v>
      </c>
      <c r="B222" s="840"/>
      <c r="C222" s="457" t="s">
        <v>3</v>
      </c>
      <c r="D222" s="458" t="s">
        <v>4</v>
      </c>
      <c r="E222" s="458" t="s">
        <v>5</v>
      </c>
      <c r="F222" s="458" t="s">
        <v>6</v>
      </c>
      <c r="G222" s="464">
        <v>2016</v>
      </c>
      <c r="H222" s="713"/>
      <c r="I222" s="459">
        <v>2015</v>
      </c>
      <c r="J222" s="715"/>
      <c r="K222" s="708"/>
      <c r="L222" s="486" t="s">
        <v>36</v>
      </c>
      <c r="M222" s="487" t="s">
        <v>37</v>
      </c>
      <c r="N222" s="487" t="s">
        <v>38</v>
      </c>
      <c r="O222" s="623" t="s">
        <v>39</v>
      </c>
      <c r="P222" s="455" t="e">
        <v>#VALUE!</v>
      </c>
    </row>
    <row r="223" spans="1:16" x14ac:dyDescent="0.25">
      <c r="A223" s="488"/>
      <c r="B223" s="829"/>
      <c r="C223" s="468"/>
      <c r="D223" s="469"/>
      <c r="E223" s="469"/>
      <c r="F223" s="469"/>
      <c r="G223" s="470"/>
      <c r="I223" s="471"/>
      <c r="J223" s="453"/>
      <c r="K223" s="708"/>
      <c r="L223" s="468"/>
      <c r="M223" s="469"/>
      <c r="N223" s="469"/>
      <c r="O223" s="718"/>
      <c r="P223" s="455">
        <v>0</v>
      </c>
    </row>
    <row r="224" spans="1:16" x14ac:dyDescent="0.25">
      <c r="A224" s="472" t="s">
        <v>154</v>
      </c>
      <c r="B224" s="830"/>
      <c r="C224" s="758">
        <v>10368</v>
      </c>
      <c r="D224" s="759">
        <v>8108</v>
      </c>
      <c r="E224" s="759">
        <v>9401</v>
      </c>
      <c r="F224" s="759">
        <v>6356</v>
      </c>
      <c r="G224" s="760">
        <v>34233</v>
      </c>
      <c r="H224" s="749"/>
      <c r="I224" s="801">
        <v>51493</v>
      </c>
      <c r="J224" s="800"/>
      <c r="K224" s="708"/>
      <c r="L224" s="763">
        <v>10368</v>
      </c>
      <c r="M224" s="764">
        <v>18476</v>
      </c>
      <c r="N224" s="764">
        <v>27877</v>
      </c>
      <c r="O224" s="765">
        <v>34233</v>
      </c>
      <c r="P224" s="455">
        <v>0</v>
      </c>
    </row>
    <row r="225" spans="1:16" x14ac:dyDescent="0.25">
      <c r="A225" s="472" t="s">
        <v>155</v>
      </c>
      <c r="B225" s="830"/>
      <c r="C225" s="758">
        <v>18600</v>
      </c>
      <c r="D225" s="759">
        <v>18681</v>
      </c>
      <c r="E225" s="759">
        <v>19368</v>
      </c>
      <c r="F225" s="759">
        <v>10838</v>
      </c>
      <c r="G225" s="760">
        <v>67487</v>
      </c>
      <c r="I225" s="801">
        <v>85808</v>
      </c>
      <c r="J225" s="800"/>
      <c r="K225" s="708"/>
      <c r="L225" s="763">
        <v>18600</v>
      </c>
      <c r="M225" s="764">
        <v>37281</v>
      </c>
      <c r="N225" s="764">
        <v>56649</v>
      </c>
      <c r="O225" s="765">
        <v>67487</v>
      </c>
      <c r="P225" s="455">
        <v>0</v>
      </c>
    </row>
    <row r="226" spans="1:16" x14ac:dyDescent="0.25">
      <c r="A226" s="473" t="s">
        <v>125</v>
      </c>
      <c r="B226" s="829"/>
      <c r="C226" s="766">
        <v>28968</v>
      </c>
      <c r="D226" s="767">
        <v>26789</v>
      </c>
      <c r="E226" s="767">
        <v>28769</v>
      </c>
      <c r="F226" s="767">
        <v>17194</v>
      </c>
      <c r="G226" s="768">
        <v>101720</v>
      </c>
      <c r="I226" s="769">
        <v>137301</v>
      </c>
      <c r="J226" s="770"/>
      <c r="K226" s="708"/>
      <c r="L226" s="766">
        <v>28968</v>
      </c>
      <c r="M226" s="767">
        <v>55757</v>
      </c>
      <c r="N226" s="767">
        <v>84526</v>
      </c>
      <c r="O226" s="768">
        <v>101720</v>
      </c>
      <c r="P226" s="455">
        <v>0</v>
      </c>
    </row>
    <row r="227" spans="1:16" x14ac:dyDescent="0.25">
      <c r="A227" s="473" t="s">
        <v>156</v>
      </c>
      <c r="B227" s="829"/>
      <c r="C227" s="787">
        <v>456.98991205308391</v>
      </c>
      <c r="D227" s="788">
        <v>483.78241143992341</v>
      </c>
      <c r="E227" s="788">
        <v>541.48986180902671</v>
      </c>
      <c r="F227" s="788">
        <v>407.17542590059509</v>
      </c>
      <c r="G227" s="786">
        <v>1889.4376112026293</v>
      </c>
      <c r="I227" s="789">
        <v>1997.2151366841385</v>
      </c>
      <c r="J227" s="785"/>
      <c r="K227" s="708"/>
      <c r="L227" s="787">
        <v>456.98991205308391</v>
      </c>
      <c r="M227" s="788">
        <v>940.77232349300732</v>
      </c>
      <c r="N227" s="788">
        <v>1482.2621853020341</v>
      </c>
      <c r="O227" s="786">
        <v>1889.4376112026293</v>
      </c>
      <c r="P227" s="455">
        <v>0</v>
      </c>
    </row>
    <row r="228" spans="1:16" x14ac:dyDescent="0.25">
      <c r="A228" s="473" t="s">
        <v>157</v>
      </c>
      <c r="B228" s="829"/>
      <c r="C228" s="787">
        <v>89.17081512634573</v>
      </c>
      <c r="D228" s="788">
        <v>63.510790822997379</v>
      </c>
      <c r="E228" s="788">
        <v>76.631977938948225</v>
      </c>
      <c r="F228" s="788">
        <v>58.797244264100769</v>
      </c>
      <c r="G228" s="786">
        <v>288.11082815239212</v>
      </c>
      <c r="I228" s="789">
        <v>346.69428076141662</v>
      </c>
      <c r="J228" s="785"/>
      <c r="K228" s="708"/>
      <c r="L228" s="787">
        <v>89.17081512634573</v>
      </c>
      <c r="M228" s="788">
        <v>152.68160594934312</v>
      </c>
      <c r="N228" s="788">
        <v>229.31358388829133</v>
      </c>
      <c r="O228" s="786">
        <v>288.11082815239212</v>
      </c>
      <c r="P228" s="455">
        <v>0</v>
      </c>
    </row>
    <row r="229" spans="1:16" x14ac:dyDescent="0.25">
      <c r="A229" s="491" t="s">
        <v>158</v>
      </c>
      <c r="B229" s="829"/>
      <c r="C229" s="809">
        <v>0.19512644103178289</v>
      </c>
      <c r="D229" s="810">
        <v>0.13127966069284067</v>
      </c>
      <c r="E229" s="810">
        <v>0.14152061440805863</v>
      </c>
      <c r="F229" s="810">
        <v>0.14440273288608313</v>
      </c>
      <c r="G229" s="811">
        <v>0.15248496507328932</v>
      </c>
      <c r="I229" s="812">
        <v>0.17358885099229379</v>
      </c>
      <c r="J229" s="734"/>
      <c r="K229" s="708"/>
      <c r="L229" s="809">
        <v>0.19512644103178289</v>
      </c>
      <c r="M229" s="810">
        <v>0.16229389634088018</v>
      </c>
      <c r="N229" s="810">
        <v>0.15470514336946745</v>
      </c>
      <c r="O229" s="813">
        <v>0.15248496507328932</v>
      </c>
      <c r="P229" s="455">
        <v>0</v>
      </c>
    </row>
    <row r="230" spans="1:16" x14ac:dyDescent="0.25">
      <c r="K230" s="708"/>
      <c r="P230" s="455">
        <v>0</v>
      </c>
    </row>
    <row r="231" spans="1:16" x14ac:dyDescent="0.25">
      <c r="A231" s="477" t="s">
        <v>224</v>
      </c>
      <c r="B231" s="840"/>
      <c r="C231" s="457" t="s">
        <v>3</v>
      </c>
      <c r="D231" s="458" t="s">
        <v>4</v>
      </c>
      <c r="E231" s="458" t="s">
        <v>5</v>
      </c>
      <c r="F231" s="458" t="s">
        <v>6</v>
      </c>
      <c r="G231" s="464">
        <v>2016</v>
      </c>
      <c r="H231" s="713"/>
      <c r="I231" s="459">
        <v>2015</v>
      </c>
      <c r="J231" s="715"/>
      <c r="K231" s="708"/>
      <c r="L231" s="486" t="s">
        <v>36</v>
      </c>
      <c r="M231" s="487" t="s">
        <v>37</v>
      </c>
      <c r="N231" s="487" t="s">
        <v>38</v>
      </c>
      <c r="O231" s="623" t="s">
        <v>39</v>
      </c>
      <c r="P231" s="455" t="e">
        <v>#VALUE!</v>
      </c>
    </row>
    <row r="232" spans="1:16" x14ac:dyDescent="0.25">
      <c r="A232" s="488"/>
      <c r="B232" s="829"/>
      <c r="C232" s="468"/>
      <c r="D232" s="469"/>
      <c r="E232" s="469"/>
      <c r="F232" s="469"/>
      <c r="G232" s="470"/>
      <c r="I232" s="471"/>
      <c r="J232" s="453"/>
      <c r="K232" s="708"/>
      <c r="L232" s="468"/>
      <c r="M232" s="469"/>
      <c r="N232" s="469"/>
      <c r="O232" s="718"/>
      <c r="P232" s="455">
        <v>0</v>
      </c>
    </row>
    <row r="233" spans="1:16" x14ac:dyDescent="0.25">
      <c r="A233" s="472" t="s">
        <v>154</v>
      </c>
      <c r="B233" s="830"/>
      <c r="C233" s="758">
        <v>10249</v>
      </c>
      <c r="D233" s="759">
        <v>8071</v>
      </c>
      <c r="E233" s="759">
        <v>9337</v>
      </c>
      <c r="F233" s="759">
        <v>6220</v>
      </c>
      <c r="G233" s="760">
        <v>33877</v>
      </c>
      <c r="H233" s="749"/>
      <c r="I233" s="801">
        <v>51268</v>
      </c>
      <c r="J233" s="800"/>
      <c r="K233" s="708"/>
      <c r="L233" s="763">
        <v>10249</v>
      </c>
      <c r="M233" s="764">
        <v>18320</v>
      </c>
      <c r="N233" s="764">
        <v>27657</v>
      </c>
      <c r="O233" s="765">
        <v>33877</v>
      </c>
      <c r="P233" s="455">
        <v>0</v>
      </c>
    </row>
    <row r="234" spans="1:16" x14ac:dyDescent="0.25">
      <c r="A234" s="472" t="s">
        <v>155</v>
      </c>
      <c r="B234" s="830"/>
      <c r="C234" s="758">
        <v>18348</v>
      </c>
      <c r="D234" s="759">
        <v>18416</v>
      </c>
      <c r="E234" s="759">
        <v>18930</v>
      </c>
      <c r="F234" s="759">
        <v>10294</v>
      </c>
      <c r="G234" s="760">
        <v>65988</v>
      </c>
      <c r="I234" s="801">
        <v>85183</v>
      </c>
      <c r="J234" s="800"/>
      <c r="K234" s="708"/>
      <c r="L234" s="763">
        <v>18348</v>
      </c>
      <c r="M234" s="764">
        <v>36764</v>
      </c>
      <c r="N234" s="764">
        <v>55694</v>
      </c>
      <c r="O234" s="765">
        <v>65988</v>
      </c>
      <c r="P234" s="455">
        <v>0</v>
      </c>
    </row>
    <row r="235" spans="1:16" x14ac:dyDescent="0.25">
      <c r="A235" s="473" t="s">
        <v>125</v>
      </c>
      <c r="B235" s="829"/>
      <c r="C235" s="766">
        <v>28597</v>
      </c>
      <c r="D235" s="767">
        <v>26487</v>
      </c>
      <c r="E235" s="767">
        <v>28267</v>
      </c>
      <c r="F235" s="767">
        <v>16514</v>
      </c>
      <c r="G235" s="768">
        <v>99865</v>
      </c>
      <c r="I235" s="769">
        <v>136451</v>
      </c>
      <c r="J235" s="770"/>
      <c r="K235" s="708"/>
      <c r="L235" s="766">
        <v>28597</v>
      </c>
      <c r="M235" s="767">
        <v>55084</v>
      </c>
      <c r="N235" s="767">
        <v>83351</v>
      </c>
      <c r="O235" s="768">
        <v>99865</v>
      </c>
      <c r="P235" s="455">
        <v>0</v>
      </c>
    </row>
    <row r="236" spans="1:16" x14ac:dyDescent="0.25">
      <c r="A236" s="473" t="s">
        <v>225</v>
      </c>
      <c r="B236" s="829"/>
      <c r="C236" s="787">
        <v>452.91795396135649</v>
      </c>
      <c r="D236" s="788">
        <v>478.81388732864343</v>
      </c>
      <c r="E236" s="788">
        <v>534.32182114934676</v>
      </c>
      <c r="F236" s="788">
        <v>392.5162208506531</v>
      </c>
      <c r="G236" s="786">
        <v>1858.5698832899998</v>
      </c>
      <c r="I236" s="789">
        <v>1987.6784237499996</v>
      </c>
      <c r="J236" s="785"/>
      <c r="K236" s="708"/>
      <c r="L236" s="787">
        <v>452.91795396135649</v>
      </c>
      <c r="M236" s="788">
        <v>931.73184128999992</v>
      </c>
      <c r="N236" s="788">
        <v>1466.0536624393465</v>
      </c>
      <c r="O236" s="786">
        <v>1858.5698832899998</v>
      </c>
      <c r="P236" s="455">
        <v>0</v>
      </c>
    </row>
    <row r="237" spans="1:16" x14ac:dyDescent="0.25">
      <c r="A237" s="473" t="s">
        <v>226</v>
      </c>
      <c r="B237" s="829"/>
      <c r="C237" s="787">
        <v>88.467125511802436</v>
      </c>
      <c r="D237" s="788">
        <v>62.72484679819739</v>
      </c>
      <c r="E237" s="788">
        <v>75.211102059348235</v>
      </c>
      <c r="F237" s="788">
        <v>55.258351529651762</v>
      </c>
      <c r="G237" s="786">
        <v>281.66142589899982</v>
      </c>
      <c r="I237" s="789">
        <v>345.39463512889995</v>
      </c>
      <c r="J237" s="785"/>
      <c r="K237" s="708"/>
      <c r="L237" s="787">
        <v>88.467125511802436</v>
      </c>
      <c r="M237" s="788">
        <v>151.19197230999981</v>
      </c>
      <c r="N237" s="788">
        <v>226.40307436934805</v>
      </c>
      <c r="O237" s="786">
        <v>281.66142589899982</v>
      </c>
      <c r="P237" s="455">
        <v>0</v>
      </c>
    </row>
    <row r="238" spans="1:16" x14ac:dyDescent="0.25">
      <c r="A238" s="491" t="s">
        <v>158</v>
      </c>
      <c r="B238" s="829"/>
      <c r="C238" s="809">
        <v>0.19532704486108882</v>
      </c>
      <c r="D238" s="810">
        <v>0.13100047525385358</v>
      </c>
      <c r="E238" s="810">
        <v>0.14075992984446389</v>
      </c>
      <c r="F238" s="810">
        <v>0.14077979098519036</v>
      </c>
      <c r="G238" s="811">
        <v>0.15154739589366903</v>
      </c>
      <c r="I238" s="812">
        <v>0.17376786456094367</v>
      </c>
      <c r="J238" s="734"/>
      <c r="K238" s="708"/>
      <c r="L238" s="809">
        <v>0.19532704486108882</v>
      </c>
      <c r="M238" s="810">
        <v>0.16226983517132113</v>
      </c>
      <c r="N238" s="810">
        <v>0.1544302778062292</v>
      </c>
      <c r="O238" s="813">
        <v>0.15154739589366903</v>
      </c>
      <c r="P238" s="455">
        <v>0</v>
      </c>
    </row>
    <row r="239" spans="1:16" x14ac:dyDescent="0.25">
      <c r="K239" s="708"/>
      <c r="P239" s="455">
        <v>0</v>
      </c>
    </row>
    <row r="240" spans="1:16" x14ac:dyDescent="0.25">
      <c r="A240" s="477" t="s">
        <v>227</v>
      </c>
      <c r="B240" s="840"/>
      <c r="C240" s="457" t="s">
        <v>3</v>
      </c>
      <c r="D240" s="458" t="s">
        <v>4</v>
      </c>
      <c r="E240" s="458" t="s">
        <v>5</v>
      </c>
      <c r="F240" s="458" t="s">
        <v>6</v>
      </c>
      <c r="G240" s="464">
        <v>2016</v>
      </c>
      <c r="H240" s="713"/>
      <c r="I240" s="459">
        <v>2015</v>
      </c>
      <c r="J240" s="715"/>
      <c r="K240" s="708"/>
      <c r="L240" s="486" t="s">
        <v>36</v>
      </c>
      <c r="M240" s="487" t="s">
        <v>37</v>
      </c>
      <c r="N240" s="487" t="s">
        <v>38</v>
      </c>
      <c r="O240" s="623" t="s">
        <v>39</v>
      </c>
      <c r="P240" s="455" t="e">
        <v>#VALUE!</v>
      </c>
    </row>
    <row r="241" spans="1:16" x14ac:dyDescent="0.25">
      <c r="A241" s="488"/>
      <c r="B241" s="829"/>
      <c r="C241" s="468"/>
      <c r="D241" s="469"/>
      <c r="E241" s="469"/>
      <c r="F241" s="469"/>
      <c r="G241" s="470"/>
      <c r="I241" s="471"/>
      <c r="J241" s="453"/>
      <c r="K241" s="708"/>
      <c r="L241" s="468"/>
      <c r="M241" s="469"/>
      <c r="N241" s="469"/>
      <c r="O241" s="718"/>
      <c r="P241" s="455">
        <v>0</v>
      </c>
    </row>
    <row r="242" spans="1:16" x14ac:dyDescent="0.25">
      <c r="A242" s="472" t="s">
        <v>154</v>
      </c>
      <c r="B242" s="830"/>
      <c r="C242" s="758">
        <v>119</v>
      </c>
      <c r="D242" s="759">
        <v>37</v>
      </c>
      <c r="E242" s="759">
        <v>64</v>
      </c>
      <c r="F242" s="759">
        <v>136</v>
      </c>
      <c r="G242" s="760">
        <v>356</v>
      </c>
      <c r="H242" s="749"/>
      <c r="I242" s="801">
        <v>225</v>
      </c>
      <c r="J242" s="800"/>
      <c r="K242" s="708"/>
      <c r="L242" s="763">
        <v>119</v>
      </c>
      <c r="M242" s="764">
        <v>156</v>
      </c>
      <c r="N242" s="764">
        <v>220</v>
      </c>
      <c r="O242" s="765">
        <v>356</v>
      </c>
      <c r="P242" s="455">
        <v>0</v>
      </c>
    </row>
    <row r="243" spans="1:16" x14ac:dyDescent="0.25">
      <c r="A243" s="472" t="s">
        <v>155</v>
      </c>
      <c r="B243" s="830"/>
      <c r="C243" s="758">
        <v>252</v>
      </c>
      <c r="D243" s="759">
        <v>265</v>
      </c>
      <c r="E243" s="759">
        <v>438</v>
      </c>
      <c r="F243" s="759">
        <v>544</v>
      </c>
      <c r="G243" s="760">
        <v>1499</v>
      </c>
      <c r="I243" s="801">
        <v>625</v>
      </c>
      <c r="J243" s="800"/>
      <c r="K243" s="708"/>
      <c r="L243" s="763">
        <v>252</v>
      </c>
      <c r="M243" s="764">
        <v>517</v>
      </c>
      <c r="N243" s="764">
        <v>955</v>
      </c>
      <c r="O243" s="765">
        <v>1499</v>
      </c>
      <c r="P243" s="455">
        <v>0</v>
      </c>
    </row>
    <row r="244" spans="1:16" x14ac:dyDescent="0.25">
      <c r="A244" s="473" t="s">
        <v>125</v>
      </c>
      <c r="B244" s="829"/>
      <c r="C244" s="766">
        <v>371</v>
      </c>
      <c r="D244" s="767">
        <v>302</v>
      </c>
      <c r="E244" s="767">
        <v>502</v>
      </c>
      <c r="F244" s="767">
        <v>680</v>
      </c>
      <c r="G244" s="768">
        <v>1855</v>
      </c>
      <c r="I244" s="769">
        <v>850</v>
      </c>
      <c r="J244" s="770"/>
      <c r="K244" s="708"/>
      <c r="L244" s="766">
        <v>371</v>
      </c>
      <c r="M244" s="767">
        <v>673</v>
      </c>
      <c r="N244" s="767">
        <v>1175</v>
      </c>
      <c r="O244" s="768">
        <v>1855</v>
      </c>
      <c r="P244" s="455">
        <v>0</v>
      </c>
    </row>
    <row r="245" spans="1:16" x14ac:dyDescent="0.25">
      <c r="A245" s="473" t="s">
        <v>228</v>
      </c>
      <c r="B245" s="829"/>
      <c r="C245" s="787">
        <v>4.0719580917273994</v>
      </c>
      <c r="D245" s="788">
        <v>4.9685241112800007</v>
      </c>
      <c r="E245" s="788">
        <v>7.1680406596799999</v>
      </c>
      <c r="F245" s="788">
        <v>14.659205049942003</v>
      </c>
      <c r="G245" s="786">
        <v>30.867727912629402</v>
      </c>
      <c r="I245" s="789">
        <v>9.5367129341391994</v>
      </c>
      <c r="J245" s="785"/>
      <c r="K245" s="708"/>
      <c r="L245" s="787">
        <v>4.0719580917273994</v>
      </c>
      <c r="M245" s="788">
        <v>9.0404822030073984</v>
      </c>
      <c r="N245" s="788">
        <v>16.208522862687396</v>
      </c>
      <c r="O245" s="786">
        <v>30.867727912629402</v>
      </c>
      <c r="P245" s="455">
        <v>0</v>
      </c>
    </row>
    <row r="246" spans="1:16" x14ac:dyDescent="0.25">
      <c r="A246" s="473" t="s">
        <v>229</v>
      </c>
      <c r="B246" s="829"/>
      <c r="C246" s="787">
        <v>0.7036896145432997</v>
      </c>
      <c r="D246" s="788">
        <v>0.78594402480000092</v>
      </c>
      <c r="E246" s="788">
        <v>1.4208758795999947</v>
      </c>
      <c r="F246" s="788">
        <v>3.5388927344490058</v>
      </c>
      <c r="G246" s="786">
        <v>6.449402253392301</v>
      </c>
      <c r="I246" s="789">
        <v>1.2996456325167993</v>
      </c>
      <c r="J246" s="785"/>
      <c r="K246" s="708"/>
      <c r="L246" s="787">
        <v>0.7036896145432997</v>
      </c>
      <c r="M246" s="788">
        <v>1.489633639343301</v>
      </c>
      <c r="N246" s="788">
        <v>2.9105095189432957</v>
      </c>
      <c r="O246" s="786">
        <v>6.449402253392301</v>
      </c>
      <c r="P246" s="455">
        <v>0</v>
      </c>
    </row>
    <row r="247" spans="1:16" x14ac:dyDescent="0.25">
      <c r="A247" s="491" t="s">
        <v>158</v>
      </c>
      <c r="B247" s="829"/>
      <c r="C247" s="809">
        <v>0.17281356995616368</v>
      </c>
      <c r="D247" s="810">
        <v>0.15818460516588387</v>
      </c>
      <c r="E247" s="810">
        <v>0.19822374719389863</v>
      </c>
      <c r="F247" s="810">
        <v>0.24141095798799861</v>
      </c>
      <c r="G247" s="811">
        <v>0.2089367339134007</v>
      </c>
      <c r="I247" s="812">
        <v>0.13627815385575592</v>
      </c>
      <c r="J247" s="734"/>
      <c r="K247" s="708"/>
      <c r="L247" s="809">
        <v>0.17281356995616368</v>
      </c>
      <c r="M247" s="810">
        <v>0.16477369302798481</v>
      </c>
      <c r="N247" s="810">
        <v>0.17956661094907012</v>
      </c>
      <c r="O247" s="813">
        <v>0.2089367339134007</v>
      </c>
      <c r="P247" s="455">
        <v>0</v>
      </c>
    </row>
    <row r="248" spans="1:16" x14ac:dyDescent="0.25">
      <c r="E248" s="868"/>
      <c r="F248" s="868"/>
      <c r="K248" s="708"/>
      <c r="P248" s="455">
        <v>0</v>
      </c>
    </row>
    <row r="249" spans="1:16" x14ac:dyDescent="0.25">
      <c r="A249" s="477" t="s">
        <v>159</v>
      </c>
      <c r="B249" s="840"/>
      <c r="C249" s="457" t="s">
        <v>3</v>
      </c>
      <c r="D249" s="458" t="s">
        <v>4</v>
      </c>
      <c r="E249" s="458" t="s">
        <v>5</v>
      </c>
      <c r="F249" s="458" t="s">
        <v>6</v>
      </c>
      <c r="G249" s="464">
        <v>2016</v>
      </c>
      <c r="H249" s="713"/>
      <c r="I249" s="459">
        <v>2015</v>
      </c>
      <c r="J249" s="715"/>
      <c r="K249" s="708"/>
      <c r="L249" s="486" t="s">
        <v>36</v>
      </c>
      <c r="M249" s="487" t="s">
        <v>37</v>
      </c>
      <c r="N249" s="487" t="s">
        <v>38</v>
      </c>
      <c r="O249" s="623" t="s">
        <v>39</v>
      </c>
      <c r="P249" s="455" t="e">
        <v>#VALUE!</v>
      </c>
    </row>
    <row r="250" spans="1:16" x14ac:dyDescent="0.25">
      <c r="A250" s="488"/>
      <c r="B250" s="829"/>
      <c r="C250" s="468"/>
      <c r="D250" s="469"/>
      <c r="E250" s="469"/>
      <c r="F250" s="469"/>
      <c r="G250" s="470"/>
      <c r="I250" s="471"/>
      <c r="J250" s="453"/>
      <c r="K250" s="708"/>
      <c r="L250" s="468"/>
      <c r="M250" s="469"/>
      <c r="N250" s="469"/>
      <c r="O250" s="718"/>
      <c r="P250" s="455">
        <v>0</v>
      </c>
    </row>
    <row r="251" spans="1:16" x14ac:dyDescent="0.25">
      <c r="A251" s="472" t="s">
        <v>160</v>
      </c>
      <c r="B251" s="829"/>
      <c r="C251" s="758">
        <v>151</v>
      </c>
      <c r="D251" s="759">
        <v>214</v>
      </c>
      <c r="E251" s="759">
        <v>222</v>
      </c>
      <c r="F251" s="759">
        <v>148</v>
      </c>
      <c r="G251" s="760">
        <v>735</v>
      </c>
      <c r="H251" s="749"/>
      <c r="I251" s="761">
        <v>1172</v>
      </c>
      <c r="J251" s="800"/>
      <c r="K251" s="708"/>
      <c r="L251" s="763">
        <v>151</v>
      </c>
      <c r="M251" s="764">
        <v>365</v>
      </c>
      <c r="N251" s="764">
        <v>587</v>
      </c>
      <c r="O251" s="765">
        <v>735</v>
      </c>
      <c r="P251" s="455">
        <v>0</v>
      </c>
    </row>
    <row r="252" spans="1:16" x14ac:dyDescent="0.25">
      <c r="A252" s="472" t="s">
        <v>161</v>
      </c>
      <c r="B252" s="829"/>
      <c r="C252" s="758">
        <v>613</v>
      </c>
      <c r="D252" s="759">
        <v>290</v>
      </c>
      <c r="E252" s="759">
        <v>322</v>
      </c>
      <c r="F252" s="759">
        <v>331</v>
      </c>
      <c r="G252" s="760">
        <v>1556</v>
      </c>
      <c r="I252" s="761">
        <v>1415</v>
      </c>
      <c r="J252" s="800"/>
      <c r="K252" s="708"/>
      <c r="L252" s="763">
        <v>613</v>
      </c>
      <c r="M252" s="764">
        <v>903</v>
      </c>
      <c r="N252" s="764">
        <v>1225</v>
      </c>
      <c r="O252" s="765">
        <v>1556</v>
      </c>
      <c r="P252" s="455">
        <v>0</v>
      </c>
    </row>
    <row r="253" spans="1:16" x14ac:dyDescent="0.25">
      <c r="A253" s="472" t="s">
        <v>162</v>
      </c>
      <c r="B253" s="829"/>
      <c r="C253" s="758">
        <v>0</v>
      </c>
      <c r="D253" s="759">
        <v>28</v>
      </c>
      <c r="E253" s="759">
        <v>0</v>
      </c>
      <c r="F253" s="759">
        <v>68</v>
      </c>
      <c r="G253" s="760">
        <v>96</v>
      </c>
      <c r="H253" s="749"/>
      <c r="I253" s="761">
        <v>134</v>
      </c>
      <c r="J253" s="800"/>
      <c r="K253" s="708"/>
      <c r="L253" s="763">
        <v>0</v>
      </c>
      <c r="M253" s="764">
        <v>28</v>
      </c>
      <c r="N253" s="764">
        <v>28</v>
      </c>
      <c r="O253" s="765">
        <v>96</v>
      </c>
      <c r="P253" s="455">
        <v>0</v>
      </c>
    </row>
    <row r="254" spans="1:16" x14ac:dyDescent="0.25">
      <c r="A254" s="472" t="s">
        <v>163</v>
      </c>
      <c r="B254" s="829"/>
      <c r="C254" s="758">
        <v>55</v>
      </c>
      <c r="D254" s="759">
        <v>30</v>
      </c>
      <c r="E254" s="759">
        <v>18</v>
      </c>
      <c r="F254" s="759">
        <v>-1</v>
      </c>
      <c r="G254" s="760">
        <v>102</v>
      </c>
      <c r="I254" s="761">
        <v>224</v>
      </c>
      <c r="J254" s="800"/>
      <c r="K254" s="708"/>
      <c r="L254" s="763">
        <v>55</v>
      </c>
      <c r="M254" s="764">
        <v>85</v>
      </c>
      <c r="N254" s="764">
        <v>103</v>
      </c>
      <c r="O254" s="765">
        <v>102</v>
      </c>
      <c r="P254" s="455">
        <v>0</v>
      </c>
    </row>
    <row r="255" spans="1:16" x14ac:dyDescent="0.25">
      <c r="A255" s="472" t="s">
        <v>164</v>
      </c>
      <c r="B255" s="829"/>
      <c r="C255" s="758">
        <v>35</v>
      </c>
      <c r="D255" s="759">
        <v>49</v>
      </c>
      <c r="E255" s="759">
        <v>62</v>
      </c>
      <c r="F255" s="759">
        <v>39</v>
      </c>
      <c r="G255" s="760">
        <v>185</v>
      </c>
      <c r="I255" s="761">
        <v>222</v>
      </c>
      <c r="J255" s="800"/>
      <c r="K255" s="708"/>
      <c r="L255" s="763">
        <v>35</v>
      </c>
      <c r="M255" s="764">
        <v>84</v>
      </c>
      <c r="N255" s="764">
        <v>146</v>
      </c>
      <c r="O255" s="765">
        <v>185</v>
      </c>
      <c r="P255" s="455">
        <v>0</v>
      </c>
    </row>
    <row r="256" spans="1:16" x14ac:dyDescent="0.25">
      <c r="A256" s="473" t="s">
        <v>125</v>
      </c>
      <c r="B256" s="829"/>
      <c r="C256" s="802">
        <v>854</v>
      </c>
      <c r="D256" s="803">
        <v>611</v>
      </c>
      <c r="E256" s="803">
        <v>624</v>
      </c>
      <c r="F256" s="803">
        <v>585</v>
      </c>
      <c r="G256" s="804">
        <v>2674</v>
      </c>
      <c r="I256" s="814">
        <v>3167</v>
      </c>
      <c r="J256" s="715"/>
      <c r="K256" s="708"/>
      <c r="L256" s="802">
        <v>854</v>
      </c>
      <c r="M256" s="803">
        <v>1465</v>
      </c>
      <c r="N256" s="803">
        <v>2089</v>
      </c>
      <c r="O256" s="804">
        <v>2674</v>
      </c>
      <c r="P256" s="455">
        <v>0</v>
      </c>
    </row>
    <row r="257" spans="1:16" x14ac:dyDescent="0.25">
      <c r="A257" s="473" t="s">
        <v>165</v>
      </c>
      <c r="B257" s="829"/>
      <c r="C257" s="802">
        <v>279.76033637924894</v>
      </c>
      <c r="D257" s="803">
        <v>317.28912326108849</v>
      </c>
      <c r="E257" s="803">
        <v>322.15324246650562</v>
      </c>
      <c r="F257" s="803">
        <v>354.92779106143621</v>
      </c>
      <c r="G257" s="804">
        <v>1274.1304931682794</v>
      </c>
      <c r="I257" s="789">
        <v>1327.913348944511</v>
      </c>
      <c r="J257" s="715"/>
      <c r="K257" s="708"/>
      <c r="L257" s="802">
        <v>279.76033637924894</v>
      </c>
      <c r="M257" s="803">
        <v>597.04945964033743</v>
      </c>
      <c r="N257" s="803">
        <v>919.20270210684305</v>
      </c>
      <c r="O257" s="804">
        <v>1274.1304931682794</v>
      </c>
      <c r="P257" s="455">
        <v>0</v>
      </c>
    </row>
    <row r="258" spans="1:16" x14ac:dyDescent="0.25">
      <c r="A258" s="473" t="s">
        <v>166</v>
      </c>
      <c r="B258" s="829"/>
      <c r="C258" s="802">
        <v>38.330079598623783</v>
      </c>
      <c r="D258" s="803">
        <v>49.228940213499015</v>
      </c>
      <c r="E258" s="803">
        <v>63.481521946593872</v>
      </c>
      <c r="F258" s="803">
        <v>81.333318663151275</v>
      </c>
      <c r="G258" s="804">
        <v>232.37386042186796</v>
      </c>
      <c r="I258" s="789">
        <v>185.41034834836154</v>
      </c>
      <c r="J258" s="715"/>
      <c r="K258" s="708"/>
      <c r="L258" s="802">
        <v>38.330079598623783</v>
      </c>
      <c r="M258" s="803">
        <v>87.559019812122798</v>
      </c>
      <c r="N258" s="803">
        <v>151.0405417587167</v>
      </c>
      <c r="O258" s="804">
        <v>232.37386042186796</v>
      </c>
      <c r="P258" s="455">
        <v>0</v>
      </c>
    </row>
    <row r="259" spans="1:16" x14ac:dyDescent="0.25">
      <c r="A259" s="491" t="s">
        <v>167</v>
      </c>
      <c r="B259" s="829"/>
      <c r="C259" s="809">
        <v>0.13701041432357561</v>
      </c>
      <c r="D259" s="810">
        <v>0.15515483073458486</v>
      </c>
      <c r="E259" s="810">
        <v>0.19705380414786317</v>
      </c>
      <c r="F259" s="810">
        <v>0.22915455118326558</v>
      </c>
      <c r="G259" s="811">
        <v>0.1823783840570696</v>
      </c>
      <c r="I259" s="812">
        <v>0.13962533661984386</v>
      </c>
      <c r="J259" s="734"/>
      <c r="K259" s="708"/>
      <c r="L259" s="809">
        <v>0.13701041432357561</v>
      </c>
      <c r="M259" s="810">
        <v>0.14665287506476993</v>
      </c>
      <c r="N259" s="810">
        <v>0.16431690356493381</v>
      </c>
      <c r="O259" s="813">
        <v>0.1823783840570696</v>
      </c>
      <c r="P259" s="455">
        <v>0</v>
      </c>
    </row>
    <row r="260" spans="1:16" x14ac:dyDescent="0.25">
      <c r="K260" s="708"/>
      <c r="P260" s="455">
        <v>0</v>
      </c>
    </row>
    <row r="261" spans="1:16" x14ac:dyDescent="0.25">
      <c r="A261" s="477" t="s">
        <v>174</v>
      </c>
      <c r="B261" s="840"/>
      <c r="C261" s="457" t="s">
        <v>3</v>
      </c>
      <c r="D261" s="458" t="s">
        <v>4</v>
      </c>
      <c r="E261" s="458" t="s">
        <v>5</v>
      </c>
      <c r="F261" s="458" t="s">
        <v>6</v>
      </c>
      <c r="G261" s="464">
        <v>2016</v>
      </c>
      <c r="H261" s="713"/>
      <c r="I261" s="459">
        <v>2015</v>
      </c>
      <c r="J261" s="456"/>
      <c r="K261" s="708"/>
      <c r="L261" s="486" t="s">
        <v>36</v>
      </c>
      <c r="M261" s="487" t="s">
        <v>37</v>
      </c>
      <c r="N261" s="487" t="s">
        <v>38</v>
      </c>
      <c r="O261" s="623" t="s">
        <v>39</v>
      </c>
      <c r="P261" s="455" t="e">
        <v>#VALUE!</v>
      </c>
    </row>
    <row r="262" spans="1:16" x14ac:dyDescent="0.25">
      <c r="A262" s="472"/>
      <c r="B262" s="844"/>
      <c r="C262" s="763"/>
      <c r="D262" s="817"/>
      <c r="E262" s="817"/>
      <c r="F262" s="817"/>
      <c r="G262" s="760"/>
      <c r="H262" s="815"/>
      <c r="I262" s="816"/>
      <c r="J262" s="762"/>
      <c r="K262" s="708"/>
      <c r="L262" s="763"/>
      <c r="M262" s="764"/>
      <c r="N262" s="764"/>
      <c r="O262" s="765"/>
      <c r="P262" s="455">
        <v>0</v>
      </c>
    </row>
    <row r="263" spans="1:16" x14ac:dyDescent="0.25">
      <c r="A263" s="472" t="s">
        <v>175</v>
      </c>
      <c r="B263" s="844"/>
      <c r="C263" s="763"/>
      <c r="D263" s="817"/>
      <c r="E263" s="817"/>
      <c r="F263" s="817"/>
      <c r="G263" s="760"/>
      <c r="H263" s="815"/>
      <c r="I263" s="816"/>
      <c r="J263" s="762"/>
      <c r="K263" s="708"/>
      <c r="L263" s="763"/>
      <c r="M263" s="764"/>
      <c r="N263" s="764"/>
      <c r="O263" s="765"/>
      <c r="P263" s="455">
        <v>0</v>
      </c>
    </row>
    <row r="264" spans="1:16" x14ac:dyDescent="0.25">
      <c r="A264" s="473" t="s">
        <v>176</v>
      </c>
      <c r="B264" s="844"/>
      <c r="C264" s="802">
        <v>109.5557835936351</v>
      </c>
      <c r="D264" s="803">
        <v>150.20045159915418</v>
      </c>
      <c r="E264" s="803">
        <v>119.21025606450125</v>
      </c>
      <c r="F264" s="803">
        <v>186.24857692118428</v>
      </c>
      <c r="G264" s="804">
        <v>565.21506817847478</v>
      </c>
      <c r="I264" s="740">
        <v>324.41056801611791</v>
      </c>
      <c r="J264" s="715"/>
      <c r="K264" s="708"/>
      <c r="L264" s="802">
        <v>109.5557835936351</v>
      </c>
      <c r="M264" s="803">
        <v>259.75623519278929</v>
      </c>
      <c r="N264" s="803">
        <v>378.96649125729056</v>
      </c>
      <c r="O264" s="804">
        <v>565.21506817847478</v>
      </c>
      <c r="P264" s="455">
        <v>0</v>
      </c>
    </row>
    <row r="265" spans="1:16" x14ac:dyDescent="0.25">
      <c r="A265" s="473" t="s">
        <v>42</v>
      </c>
      <c r="B265" s="844"/>
      <c r="C265" s="802">
        <v>22.024834015006185</v>
      </c>
      <c r="D265" s="803">
        <v>25.547373253071751</v>
      </c>
      <c r="E265" s="803">
        <v>19.74603888318164</v>
      </c>
      <c r="F265" s="803">
        <v>38.393415313668875</v>
      </c>
      <c r="G265" s="804">
        <v>105.71166146492847</v>
      </c>
      <c r="I265" s="740">
        <v>36.048215099719116</v>
      </c>
      <c r="J265" s="715"/>
      <c r="K265" s="708"/>
      <c r="L265" s="802">
        <v>22.024834015006185</v>
      </c>
      <c r="M265" s="803">
        <v>47.572207268077932</v>
      </c>
      <c r="N265" s="803">
        <v>67.318246151259572</v>
      </c>
      <c r="O265" s="804">
        <v>105.71166146492847</v>
      </c>
      <c r="P265" s="455">
        <v>0</v>
      </c>
    </row>
    <row r="266" spans="1:16" x14ac:dyDescent="0.25">
      <c r="A266" s="491" t="s">
        <v>128</v>
      </c>
      <c r="B266" s="829"/>
      <c r="C266" s="809">
        <v>0.20103762022004076</v>
      </c>
      <c r="D266" s="810">
        <v>0.17008852490837395</v>
      </c>
      <c r="E266" s="810">
        <v>0.16564043678001686</v>
      </c>
      <c r="F266" s="810">
        <v>0.20614071768138129</v>
      </c>
      <c r="G266" s="811">
        <v>0.1870290928470939</v>
      </c>
      <c r="I266" s="812">
        <v>0.11111911464588327</v>
      </c>
      <c r="J266" s="734"/>
      <c r="K266" s="708"/>
      <c r="L266" s="809">
        <v>0.20103762022004076</v>
      </c>
      <c r="M266" s="810">
        <v>0.1831417337596157</v>
      </c>
      <c r="N266" s="810">
        <v>0.17763640771488529</v>
      </c>
      <c r="O266" s="813">
        <v>0.1870290928470939</v>
      </c>
      <c r="P266" s="455">
        <v>0</v>
      </c>
    </row>
    <row r="267" spans="1:16" x14ac:dyDescent="0.25">
      <c r="A267" s="818"/>
      <c r="B267" s="845"/>
      <c r="C267" s="762"/>
      <c r="D267" s="819"/>
      <c r="E267" s="819"/>
      <c r="F267" s="819"/>
      <c r="G267" s="800"/>
      <c r="H267" s="815"/>
      <c r="I267" s="820"/>
      <c r="J267" s="762"/>
      <c r="K267" s="708"/>
      <c r="L267" s="762"/>
      <c r="M267" s="762"/>
      <c r="N267" s="762"/>
      <c r="O267" s="762"/>
      <c r="P267" s="455">
        <v>0</v>
      </c>
    </row>
    <row r="268" spans="1:16" x14ac:dyDescent="0.25">
      <c r="A268" s="477" t="s">
        <v>178</v>
      </c>
      <c r="B268" s="840"/>
      <c r="C268" s="457" t="s">
        <v>3</v>
      </c>
      <c r="D268" s="458" t="s">
        <v>4</v>
      </c>
      <c r="E268" s="458" t="s">
        <v>5</v>
      </c>
      <c r="F268" s="458" t="s">
        <v>6</v>
      </c>
      <c r="G268" s="464">
        <v>2016</v>
      </c>
      <c r="H268" s="713"/>
      <c r="I268" s="459">
        <v>2015</v>
      </c>
      <c r="J268" s="456"/>
      <c r="K268" s="708"/>
      <c r="L268" s="486" t="s">
        <v>36</v>
      </c>
      <c r="M268" s="487" t="s">
        <v>37</v>
      </c>
      <c r="N268" s="487" t="s">
        <v>38</v>
      </c>
      <c r="O268" s="623" t="s">
        <v>39</v>
      </c>
      <c r="P268" s="455" t="e">
        <v>#VALUE!</v>
      </c>
    </row>
    <row r="269" spans="1:16" x14ac:dyDescent="0.25">
      <c r="A269" s="472"/>
      <c r="B269" s="844"/>
      <c r="C269" s="763"/>
      <c r="D269" s="817"/>
      <c r="E269" s="817"/>
      <c r="F269" s="817"/>
      <c r="G269" s="760"/>
      <c r="H269" s="815"/>
      <c r="I269" s="816"/>
      <c r="J269" s="762"/>
      <c r="K269" s="708"/>
      <c r="L269" s="763"/>
      <c r="M269" s="764"/>
      <c r="N269" s="764"/>
      <c r="O269" s="765"/>
      <c r="P269" s="455">
        <v>0</v>
      </c>
    </row>
    <row r="270" spans="1:16" x14ac:dyDescent="0.25">
      <c r="A270" s="472" t="s">
        <v>175</v>
      </c>
      <c r="B270" s="844"/>
      <c r="C270" s="763"/>
      <c r="D270" s="817"/>
      <c r="E270" s="817"/>
      <c r="F270" s="817"/>
      <c r="G270" s="760"/>
      <c r="H270" s="815"/>
      <c r="I270" s="816"/>
      <c r="J270" s="762"/>
      <c r="K270" s="708"/>
      <c r="L270" s="763"/>
      <c r="M270" s="764"/>
      <c r="N270" s="764"/>
      <c r="O270" s="765"/>
      <c r="P270" s="455">
        <v>0</v>
      </c>
    </row>
    <row r="271" spans="1:16" x14ac:dyDescent="0.25">
      <c r="A271" s="473" t="s">
        <v>176</v>
      </c>
      <c r="B271" s="844"/>
      <c r="C271" s="802">
        <v>91.064435895799804</v>
      </c>
      <c r="D271" s="803">
        <v>122.60597585299908</v>
      </c>
      <c r="E271" s="803">
        <v>101.18379613849895</v>
      </c>
      <c r="F271" s="803">
        <v>147.61853434000002</v>
      </c>
      <c r="G271" s="804">
        <v>462.47274222729783</v>
      </c>
      <c r="I271" s="740">
        <v>203.21729106296365</v>
      </c>
      <c r="J271" s="715"/>
      <c r="K271" s="708"/>
      <c r="L271" s="802">
        <v>91.064435895799804</v>
      </c>
      <c r="M271" s="803">
        <v>213.67041174879887</v>
      </c>
      <c r="N271" s="803">
        <v>314.85420788729783</v>
      </c>
      <c r="O271" s="804">
        <v>462.47274222729783</v>
      </c>
      <c r="P271" s="455">
        <v>0</v>
      </c>
    </row>
    <row r="272" spans="1:16" x14ac:dyDescent="0.25">
      <c r="A272" s="473" t="s">
        <v>42</v>
      </c>
      <c r="B272" s="844"/>
      <c r="C272" s="802">
        <v>20.828334838728246</v>
      </c>
      <c r="D272" s="803">
        <v>24.24930758135719</v>
      </c>
      <c r="E272" s="803">
        <v>19.549187736923493</v>
      </c>
      <c r="F272" s="803">
        <v>36.683838809444879</v>
      </c>
      <c r="G272" s="804">
        <v>101.31066896645382</v>
      </c>
      <c r="I272" s="740">
        <v>27.53879230580328</v>
      </c>
      <c r="J272" s="715"/>
      <c r="K272" s="708"/>
      <c r="L272" s="802">
        <v>20.828334838728246</v>
      </c>
      <c r="M272" s="803">
        <v>45.077642420085432</v>
      </c>
      <c r="N272" s="803">
        <v>64.626830157008925</v>
      </c>
      <c r="O272" s="804">
        <v>101.31066896645382</v>
      </c>
      <c r="P272" s="455">
        <v>0</v>
      </c>
    </row>
    <row r="273" spans="1:16" x14ac:dyDescent="0.25">
      <c r="A273" s="491" t="s">
        <v>128</v>
      </c>
      <c r="B273" s="829"/>
      <c r="C273" s="809">
        <v>0.22872084622103192</v>
      </c>
      <c r="D273" s="810">
        <v>0.19778242791714645</v>
      </c>
      <c r="E273" s="810">
        <v>0.1932047272684338</v>
      </c>
      <c r="F273" s="810">
        <v>0.24850428825524995</v>
      </c>
      <c r="G273" s="811">
        <v>0.21906300569961218</v>
      </c>
      <c r="I273" s="812">
        <v>0.13551402128114592</v>
      </c>
      <c r="J273" s="734"/>
      <c r="K273" s="708"/>
      <c r="L273" s="809">
        <v>0.22872084622103192</v>
      </c>
      <c r="M273" s="810">
        <v>0.21096810761557785</v>
      </c>
      <c r="N273" s="810">
        <v>0.20525954088611742</v>
      </c>
      <c r="O273" s="813">
        <v>0.21906300569961218</v>
      </c>
      <c r="P273" s="455">
        <v>0</v>
      </c>
    </row>
    <row r="274" spans="1:16" x14ac:dyDescent="0.25">
      <c r="A274" s="454"/>
      <c r="B274" s="843"/>
      <c r="C274" s="734"/>
      <c r="D274" s="734"/>
      <c r="E274" s="734"/>
      <c r="F274" s="734"/>
      <c r="G274" s="734"/>
      <c r="H274" s="749"/>
      <c r="I274" s="734"/>
      <c r="J274" s="734"/>
      <c r="K274" s="708"/>
      <c r="L274" s="734"/>
      <c r="M274" s="734"/>
      <c r="N274" s="734"/>
      <c r="O274" s="734"/>
      <c r="P274" s="455">
        <v>0</v>
      </c>
    </row>
    <row r="275" spans="1:16" x14ac:dyDescent="0.25">
      <c r="A275" s="493" t="s">
        <v>179</v>
      </c>
      <c r="B275" s="840"/>
      <c r="C275" s="457" t="s">
        <v>3</v>
      </c>
      <c r="D275" s="458" t="s">
        <v>4</v>
      </c>
      <c r="E275" s="458" t="s">
        <v>5</v>
      </c>
      <c r="F275" s="458" t="s">
        <v>6</v>
      </c>
      <c r="G275" s="464">
        <v>2016</v>
      </c>
      <c r="H275" s="713"/>
      <c r="I275" s="459">
        <v>2015</v>
      </c>
      <c r="J275" s="456"/>
      <c r="K275" s="708"/>
      <c r="L275" s="486" t="s">
        <v>36</v>
      </c>
      <c r="M275" s="487" t="s">
        <v>37</v>
      </c>
      <c r="N275" s="487" t="s">
        <v>38</v>
      </c>
      <c r="O275" s="623" t="s">
        <v>39</v>
      </c>
      <c r="P275" s="455" t="e">
        <v>#VALUE!</v>
      </c>
    </row>
    <row r="276" spans="1:16" x14ac:dyDescent="0.25">
      <c r="A276" s="846"/>
      <c r="B276" s="844"/>
      <c r="C276" s="763"/>
      <c r="D276" s="817"/>
      <c r="E276" s="817"/>
      <c r="F276" s="817"/>
      <c r="G276" s="760"/>
      <c r="H276" s="815"/>
      <c r="I276" s="816"/>
      <c r="J276" s="762"/>
      <c r="K276" s="708"/>
      <c r="L276" s="763"/>
      <c r="M276" s="764"/>
      <c r="N276" s="764"/>
      <c r="O276" s="765"/>
      <c r="P276" s="455">
        <v>0</v>
      </c>
    </row>
    <row r="277" spans="1:16" x14ac:dyDescent="0.25">
      <c r="A277" s="472" t="s">
        <v>175</v>
      </c>
      <c r="B277" s="844"/>
      <c r="C277" s="763"/>
      <c r="D277" s="817"/>
      <c r="E277" s="817"/>
      <c r="F277" s="817"/>
      <c r="G277" s="760"/>
      <c r="H277" s="815"/>
      <c r="I277" s="816"/>
      <c r="J277" s="762"/>
      <c r="K277" s="708"/>
      <c r="L277" s="763"/>
      <c r="M277" s="764"/>
      <c r="N277" s="764"/>
      <c r="O277" s="765"/>
      <c r="P277" s="455">
        <v>0</v>
      </c>
    </row>
    <row r="278" spans="1:16" x14ac:dyDescent="0.25">
      <c r="A278" s="494" t="s">
        <v>176</v>
      </c>
      <c r="B278" s="844"/>
      <c r="C278" s="802">
        <v>18.491347697835295</v>
      </c>
      <c r="D278" s="803">
        <v>27.594475746155108</v>
      </c>
      <c r="E278" s="803">
        <v>18.026459926002303</v>
      </c>
      <c r="F278" s="803">
        <v>38.630042581184242</v>
      </c>
      <c r="G278" s="804">
        <v>102.74232595117695</v>
      </c>
      <c r="I278" s="740">
        <v>121.19327695315425</v>
      </c>
      <c r="J278" s="715"/>
      <c r="K278" s="708"/>
      <c r="L278" s="802">
        <v>18.491347697835295</v>
      </c>
      <c r="M278" s="803">
        <v>46.085823443990407</v>
      </c>
      <c r="N278" s="803">
        <v>64.11228336999271</v>
      </c>
      <c r="O278" s="804">
        <v>102.74232595117695</v>
      </c>
      <c r="P278" s="455">
        <v>0</v>
      </c>
    </row>
    <row r="279" spans="1:16" x14ac:dyDescent="0.25">
      <c r="A279" s="473" t="s">
        <v>42</v>
      </c>
      <c r="B279" s="844"/>
      <c r="C279" s="802">
        <v>1.1964991762779387</v>
      </c>
      <c r="D279" s="803">
        <v>1.298065671714562</v>
      </c>
      <c r="E279" s="803">
        <v>0.19685114625814876</v>
      </c>
      <c r="F279" s="803">
        <v>1.7095765042239983</v>
      </c>
      <c r="G279" s="804">
        <v>4.4009924984746478</v>
      </c>
      <c r="I279" s="740">
        <v>8.5094227939158316</v>
      </c>
      <c r="J279" s="715"/>
      <c r="K279" s="708"/>
      <c r="L279" s="802">
        <v>1.1964991762779387</v>
      </c>
      <c r="M279" s="803">
        <v>2.4945648479925007</v>
      </c>
      <c r="N279" s="803">
        <v>2.6914159942506495</v>
      </c>
      <c r="O279" s="804">
        <v>4.4009924984746478</v>
      </c>
      <c r="P279" s="455">
        <v>0</v>
      </c>
    </row>
    <row r="280" spans="1:16" x14ac:dyDescent="0.25">
      <c r="A280" s="491" t="s">
        <v>128</v>
      </c>
      <c r="B280" s="829"/>
      <c r="C280" s="809">
        <v>6.4705893579514909E-2</v>
      </c>
      <c r="D280" s="810">
        <v>4.7040780323410518E-2</v>
      </c>
      <c r="E280" s="810">
        <v>1.0920122257293592E-2</v>
      </c>
      <c r="F280" s="810">
        <v>0</v>
      </c>
      <c r="G280" s="811">
        <v>4.1979724520470711E-2</v>
      </c>
      <c r="I280" s="812">
        <v>7.0213653825080102E-2</v>
      </c>
      <c r="J280" s="734"/>
      <c r="K280" s="708"/>
      <c r="L280" s="809">
        <v>6.4705893579514909E-2</v>
      </c>
      <c r="M280" s="810">
        <v>5.4128681264081699E-2</v>
      </c>
      <c r="N280" s="810">
        <v>4.1979724520470711E-2</v>
      </c>
      <c r="O280" s="813">
        <v>4.1979724520470711E-2</v>
      </c>
      <c r="P280" s="455">
        <v>0</v>
      </c>
    </row>
    <row r="281" spans="1:16" x14ac:dyDescent="0.25">
      <c r="C281" s="821"/>
      <c r="K281" s="708"/>
      <c r="P281" s="455">
        <v>0</v>
      </c>
    </row>
    <row r="282" spans="1:16" x14ac:dyDescent="0.25">
      <c r="A282" s="477" t="s">
        <v>180</v>
      </c>
      <c r="B282" s="840"/>
      <c r="C282" s="457" t="s">
        <v>3</v>
      </c>
      <c r="D282" s="458" t="s">
        <v>4</v>
      </c>
      <c r="E282" s="458" t="s">
        <v>5</v>
      </c>
      <c r="F282" s="458" t="s">
        <v>6</v>
      </c>
      <c r="G282" s="464">
        <v>2016</v>
      </c>
      <c r="H282" s="713"/>
      <c r="I282" s="459">
        <v>2015</v>
      </c>
      <c r="J282" s="456"/>
      <c r="K282" s="708"/>
      <c r="L282" s="486" t="s">
        <v>36</v>
      </c>
      <c r="M282" s="487" t="s">
        <v>37</v>
      </c>
      <c r="N282" s="487" t="s">
        <v>38</v>
      </c>
      <c r="O282" s="623" t="s">
        <v>39</v>
      </c>
      <c r="P282" s="455" t="e">
        <v>#VALUE!</v>
      </c>
    </row>
    <row r="283" spans="1:16" x14ac:dyDescent="0.25">
      <c r="A283" s="472"/>
      <c r="B283" s="841"/>
      <c r="C283" s="763"/>
      <c r="D283" s="817"/>
      <c r="E283" s="817"/>
      <c r="F283" s="817"/>
      <c r="G283" s="760"/>
      <c r="H283" s="815"/>
      <c r="I283" s="816"/>
      <c r="J283" s="762"/>
      <c r="K283" s="708"/>
      <c r="L283" s="763"/>
      <c r="M283" s="764"/>
      <c r="N283" s="764"/>
      <c r="O283" s="765"/>
      <c r="P283" s="455">
        <v>0</v>
      </c>
    </row>
    <row r="284" spans="1:16" x14ac:dyDescent="0.25">
      <c r="A284" s="472" t="s">
        <v>175</v>
      </c>
      <c r="B284" s="841"/>
      <c r="C284" s="763"/>
      <c r="D284" s="817"/>
      <c r="E284" s="817"/>
      <c r="F284" s="817"/>
      <c r="G284" s="760"/>
      <c r="H284" s="815"/>
      <c r="I284" s="816"/>
      <c r="J284" s="762"/>
      <c r="K284" s="708"/>
      <c r="L284" s="763"/>
      <c r="M284" s="764"/>
      <c r="N284" s="764"/>
      <c r="O284" s="765"/>
      <c r="P284" s="455">
        <v>0</v>
      </c>
    </row>
    <row r="285" spans="1:16" x14ac:dyDescent="0.25">
      <c r="A285" s="473" t="s">
        <v>176</v>
      </c>
      <c r="B285" s="841"/>
      <c r="C285" s="802">
        <v>348.34132186840014</v>
      </c>
      <c r="D285" s="803">
        <v>441.66188396376469</v>
      </c>
      <c r="E285" s="803">
        <v>428.1263315482185</v>
      </c>
      <c r="F285" s="803">
        <v>521.44417316605461</v>
      </c>
      <c r="G285" s="804">
        <v>1739.5737105464377</v>
      </c>
      <c r="I285" s="740">
        <v>1046.17316489974</v>
      </c>
      <c r="J285" s="715"/>
      <c r="K285" s="708"/>
      <c r="L285" s="802">
        <v>348.34132186840009</v>
      </c>
      <c r="M285" s="803">
        <v>790.00320583216478</v>
      </c>
      <c r="N285" s="803">
        <v>1218.1295373803832</v>
      </c>
      <c r="O285" s="804">
        <v>1739.5737105464377</v>
      </c>
      <c r="P285" s="455">
        <v>0</v>
      </c>
    </row>
    <row r="286" spans="1:16" x14ac:dyDescent="0.25">
      <c r="A286" s="472"/>
      <c r="B286" s="841"/>
      <c r="C286" s="763"/>
      <c r="D286" s="817"/>
      <c r="E286" s="817"/>
      <c r="F286" s="817"/>
      <c r="G286" s="760"/>
      <c r="H286" s="815"/>
      <c r="I286" s="816"/>
      <c r="J286" s="762"/>
      <c r="K286" s="708"/>
      <c r="L286" s="763"/>
      <c r="M286" s="764"/>
      <c r="N286" s="764"/>
      <c r="O286" s="765"/>
      <c r="P286" s="455">
        <v>0</v>
      </c>
    </row>
    <row r="287" spans="1:16" x14ac:dyDescent="0.25">
      <c r="A287" s="473" t="s">
        <v>42</v>
      </c>
      <c r="B287" s="841"/>
      <c r="C287" s="802">
        <v>78.684878809374311</v>
      </c>
      <c r="D287" s="803">
        <v>90.84577601432018</v>
      </c>
      <c r="E287" s="803">
        <v>109.06068174926916</v>
      </c>
      <c r="F287" s="803">
        <v>126.27390949920661</v>
      </c>
      <c r="G287" s="804">
        <v>404.86524607217024</v>
      </c>
      <c r="I287" s="740">
        <v>233.76220472620702</v>
      </c>
      <c r="J287" s="715"/>
      <c r="K287" s="708"/>
      <c r="L287" s="802">
        <v>78.684878809374325</v>
      </c>
      <c r="M287" s="803">
        <v>169.53065482369448</v>
      </c>
      <c r="N287" s="803">
        <v>278.59133657296366</v>
      </c>
      <c r="O287" s="804">
        <v>404.86524607217024</v>
      </c>
      <c r="P287" s="455">
        <v>0</v>
      </c>
    </row>
    <row r="288" spans="1:16" x14ac:dyDescent="0.25">
      <c r="A288" s="491" t="s">
        <v>128</v>
      </c>
      <c r="B288" s="829"/>
      <c r="C288" s="809">
        <v>0.22588442389588412</v>
      </c>
      <c r="D288" s="810">
        <v>0.20569077684270679</v>
      </c>
      <c r="E288" s="810">
        <v>0.25473948625135195</v>
      </c>
      <c r="F288" s="810">
        <v>0.24216189574525077</v>
      </c>
      <c r="G288" s="811">
        <v>0.23273819535074103</v>
      </c>
      <c r="I288" s="812">
        <v>0.22344504004612814</v>
      </c>
      <c r="J288" s="734"/>
      <c r="K288" s="708"/>
      <c r="L288" s="809">
        <v>0.2258844238958842</v>
      </c>
      <c r="M288" s="810">
        <v>0.21459489477022586</v>
      </c>
      <c r="N288" s="810">
        <v>0.22870419608417097</v>
      </c>
      <c r="O288" s="813">
        <v>0.23273819535074103</v>
      </c>
      <c r="P288" s="455">
        <v>0</v>
      </c>
    </row>
    <row r="289" spans="1:16" x14ac:dyDescent="0.25">
      <c r="K289" s="708"/>
      <c r="P289" s="455">
        <v>0</v>
      </c>
    </row>
    <row r="290" spans="1:16" x14ac:dyDescent="0.25">
      <c r="A290" s="477" t="s">
        <v>181</v>
      </c>
      <c r="B290" s="840"/>
      <c r="C290" s="457" t="s">
        <v>3</v>
      </c>
      <c r="D290" s="458" t="s">
        <v>4</v>
      </c>
      <c r="E290" s="458" t="s">
        <v>5</v>
      </c>
      <c r="F290" s="458" t="s">
        <v>6</v>
      </c>
      <c r="G290" s="464">
        <v>2016</v>
      </c>
      <c r="H290" s="713"/>
      <c r="I290" s="459">
        <v>2015</v>
      </c>
      <c r="J290" s="456"/>
      <c r="K290" s="708"/>
      <c r="L290" s="486" t="s">
        <v>36</v>
      </c>
      <c r="M290" s="487" t="s">
        <v>37</v>
      </c>
      <c r="N290" s="487" t="s">
        <v>38</v>
      </c>
      <c r="O290" s="623" t="s">
        <v>39</v>
      </c>
      <c r="P290" s="455" t="e">
        <v>#VALUE!</v>
      </c>
    </row>
    <row r="291" spans="1:16" x14ac:dyDescent="0.25">
      <c r="A291" s="472"/>
      <c r="B291" s="841"/>
      <c r="C291" s="763"/>
      <c r="D291" s="817"/>
      <c r="E291" s="817"/>
      <c r="F291" s="817"/>
      <c r="G291" s="760"/>
      <c r="H291" s="815"/>
      <c r="I291" s="816"/>
      <c r="J291" s="762"/>
      <c r="K291" s="708"/>
      <c r="L291" s="763"/>
      <c r="M291" s="764"/>
      <c r="N291" s="764"/>
      <c r="O291" s="765"/>
      <c r="P291" s="455">
        <v>0</v>
      </c>
    </row>
    <row r="292" spans="1:16" x14ac:dyDescent="0.25">
      <c r="A292" s="472" t="s">
        <v>175</v>
      </c>
      <c r="B292" s="841"/>
      <c r="C292" s="763"/>
      <c r="D292" s="817"/>
      <c r="E292" s="817"/>
      <c r="F292" s="817"/>
      <c r="G292" s="760"/>
      <c r="H292" s="815"/>
      <c r="I292" s="816"/>
      <c r="J292" s="762"/>
      <c r="K292" s="708"/>
      <c r="L292" s="763"/>
      <c r="M292" s="764"/>
      <c r="N292" s="764"/>
      <c r="O292" s="765"/>
      <c r="P292" s="455">
        <v>0</v>
      </c>
    </row>
    <row r="293" spans="1:16" x14ac:dyDescent="0.25">
      <c r="A293" s="472" t="s">
        <v>182</v>
      </c>
      <c r="B293" s="841"/>
      <c r="C293" s="763">
        <v>16.953814129999998</v>
      </c>
      <c r="D293" s="817">
        <v>23.545408850000001</v>
      </c>
      <c r="E293" s="817">
        <v>30.577199860000007</v>
      </c>
      <c r="F293" s="817">
        <v>48.175290090000004</v>
      </c>
      <c r="G293" s="760">
        <v>119.25171293000001</v>
      </c>
      <c r="H293" s="815"/>
      <c r="I293" s="816">
        <v>41.973884290000008</v>
      </c>
      <c r="J293" s="762"/>
      <c r="K293" s="708"/>
      <c r="L293" s="763">
        <v>16.953814129999998</v>
      </c>
      <c r="M293" s="764">
        <v>40.499222979999999</v>
      </c>
      <c r="N293" s="764">
        <v>71.076422840000006</v>
      </c>
      <c r="O293" s="765">
        <v>119.25171293000001</v>
      </c>
      <c r="P293" s="455">
        <v>0</v>
      </c>
    </row>
    <row r="294" spans="1:16" x14ac:dyDescent="0.25">
      <c r="A294" s="472" t="s">
        <v>230</v>
      </c>
      <c r="B294" s="841"/>
      <c r="C294" s="763">
        <v>0</v>
      </c>
      <c r="D294" s="817">
        <v>0</v>
      </c>
      <c r="E294" s="817">
        <v>9.9627272900000001</v>
      </c>
      <c r="F294" s="817">
        <v>23.345936890000001</v>
      </c>
      <c r="G294" s="760">
        <v>33.308664180000001</v>
      </c>
      <c r="H294" s="815"/>
      <c r="I294" s="816">
        <v>0</v>
      </c>
      <c r="J294" s="762"/>
      <c r="K294" s="708"/>
      <c r="L294" s="763">
        <v>0</v>
      </c>
      <c r="M294" s="764">
        <v>0</v>
      </c>
      <c r="N294" s="764">
        <v>9.9627272900000001</v>
      </c>
      <c r="O294" s="765">
        <v>33.308664180000001</v>
      </c>
      <c r="P294" s="455">
        <v>0</v>
      </c>
    </row>
    <row r="295" spans="1:16" x14ac:dyDescent="0.25">
      <c r="A295" s="472" t="s">
        <v>183</v>
      </c>
      <c r="B295" s="841"/>
      <c r="C295" s="763">
        <v>20.469716039999998</v>
      </c>
      <c r="D295" s="817">
        <v>5.7621731201000053</v>
      </c>
      <c r="E295" s="817">
        <v>19.360578869999998</v>
      </c>
      <c r="F295" s="817">
        <v>17.070634429999998</v>
      </c>
      <c r="G295" s="760">
        <v>62.663102460099999</v>
      </c>
      <c r="H295" s="815"/>
      <c r="I295" s="816">
        <v>33.9462490652</v>
      </c>
      <c r="J295" s="762"/>
      <c r="K295" s="708"/>
      <c r="L295" s="763">
        <v>20.469716039999998</v>
      </c>
      <c r="M295" s="764">
        <v>26.231889160100003</v>
      </c>
      <c r="N295" s="764">
        <v>45.592468030100001</v>
      </c>
      <c r="O295" s="765">
        <v>62.663102460099999</v>
      </c>
      <c r="P295" s="455">
        <v>0</v>
      </c>
    </row>
    <row r="296" spans="1:16" x14ac:dyDescent="0.25">
      <c r="A296" s="472" t="s">
        <v>184</v>
      </c>
      <c r="B296" s="841"/>
      <c r="C296" s="763">
        <v>0</v>
      </c>
      <c r="D296" s="817">
        <v>2.1025820000000004E-2</v>
      </c>
      <c r="E296" s="817">
        <v>0.33023742</v>
      </c>
      <c r="F296" s="817">
        <v>0.52674925629999902</v>
      </c>
      <c r="G296" s="760">
        <v>0.87801249629999911</v>
      </c>
      <c r="H296" s="815"/>
      <c r="I296" s="816">
        <v>0</v>
      </c>
      <c r="J296" s="762"/>
      <c r="K296" s="708"/>
      <c r="L296" s="763">
        <v>0</v>
      </c>
      <c r="M296" s="764">
        <v>2.1025820000000004E-2</v>
      </c>
      <c r="N296" s="764">
        <v>0.35126323999999998</v>
      </c>
      <c r="O296" s="765">
        <v>0.87801249629999911</v>
      </c>
      <c r="P296" s="455">
        <v>0</v>
      </c>
    </row>
    <row r="297" spans="1:16" x14ac:dyDescent="0.25">
      <c r="A297" s="472" t="s">
        <v>185</v>
      </c>
      <c r="B297" s="841"/>
      <c r="C297" s="763">
        <v>0.51966157999999996</v>
      </c>
      <c r="D297" s="817">
        <v>0.38329793999999984</v>
      </c>
      <c r="E297" s="817">
        <v>0.61717622029999997</v>
      </c>
      <c r="F297" s="817">
        <v>0.8748299300000002</v>
      </c>
      <c r="G297" s="760">
        <v>2.3949656703</v>
      </c>
      <c r="H297" s="815"/>
      <c r="I297" s="816">
        <v>3.1170000899999994</v>
      </c>
      <c r="J297" s="762"/>
      <c r="K297" s="708"/>
      <c r="L297" s="763">
        <v>0.51966157999999996</v>
      </c>
      <c r="M297" s="764">
        <v>0.90295951999999979</v>
      </c>
      <c r="N297" s="764">
        <v>1.5201357402999998</v>
      </c>
      <c r="O297" s="765">
        <v>2.3949656703</v>
      </c>
      <c r="P297" s="455">
        <v>0</v>
      </c>
    </row>
    <row r="298" spans="1:16" x14ac:dyDescent="0.25">
      <c r="A298" s="473" t="s">
        <v>176</v>
      </c>
      <c r="B298" s="841"/>
      <c r="C298" s="802">
        <v>37.94319174999999</v>
      </c>
      <c r="D298" s="803">
        <v>29.711905730100003</v>
      </c>
      <c r="E298" s="803">
        <v>60.847919660300015</v>
      </c>
      <c r="F298" s="803">
        <v>89.993440596300005</v>
      </c>
      <c r="G298" s="804">
        <v>218.49645773669999</v>
      </c>
      <c r="I298" s="740">
        <v>79.037133445200013</v>
      </c>
      <c r="J298" s="715"/>
      <c r="K298" s="708"/>
      <c r="L298" s="802">
        <v>37.94319174999999</v>
      </c>
      <c r="M298" s="803">
        <v>67.655097480100011</v>
      </c>
      <c r="N298" s="803">
        <v>128.5030171404</v>
      </c>
      <c r="O298" s="804">
        <v>218.49645773669999</v>
      </c>
      <c r="P298" s="455">
        <v>0</v>
      </c>
    </row>
    <row r="299" spans="1:16" x14ac:dyDescent="0.25">
      <c r="A299" s="472"/>
      <c r="B299" s="841"/>
      <c r="C299" s="763"/>
      <c r="D299" s="817"/>
      <c r="E299" s="817"/>
      <c r="F299" s="817"/>
      <c r="G299" s="760"/>
      <c r="H299" s="815"/>
      <c r="I299" s="816"/>
      <c r="J299" s="762"/>
      <c r="K299" s="708"/>
      <c r="L299" s="763"/>
      <c r="M299" s="764"/>
      <c r="N299" s="764"/>
      <c r="O299" s="765"/>
      <c r="P299" s="455">
        <v>0</v>
      </c>
    </row>
    <row r="300" spans="1:16" x14ac:dyDescent="0.25">
      <c r="A300" s="472" t="s">
        <v>182</v>
      </c>
      <c r="B300" s="841"/>
      <c r="C300" s="763">
        <v>0.94485716999999902</v>
      </c>
      <c r="D300" s="817">
        <v>1.3662814499999978</v>
      </c>
      <c r="E300" s="817">
        <v>1.7876484000000072</v>
      </c>
      <c r="F300" s="817">
        <v>4.0271418200000033</v>
      </c>
      <c r="G300" s="760">
        <v>8.1259288400000074</v>
      </c>
      <c r="H300" s="815"/>
      <c r="I300" s="816">
        <v>2.3774719430000104</v>
      </c>
      <c r="J300" s="762"/>
      <c r="K300" s="708"/>
      <c r="L300" s="763">
        <v>0.94485716999999902</v>
      </c>
      <c r="M300" s="764">
        <v>2.3111386199999968</v>
      </c>
      <c r="N300" s="764">
        <v>4.0987870200000041</v>
      </c>
      <c r="O300" s="765">
        <v>8.1259288400000074</v>
      </c>
      <c r="P300" s="455">
        <v>0</v>
      </c>
    </row>
    <row r="301" spans="1:16" x14ac:dyDescent="0.25">
      <c r="A301" s="472" t="s">
        <v>230</v>
      </c>
      <c r="B301" s="841"/>
      <c r="C301" s="763">
        <v>0</v>
      </c>
      <c r="D301" s="817">
        <v>0</v>
      </c>
      <c r="E301" s="817">
        <v>1.4961356400000008</v>
      </c>
      <c r="F301" s="817">
        <v>2.6177351499999983</v>
      </c>
      <c r="G301" s="760">
        <v>4.1138707899999991</v>
      </c>
      <c r="H301" s="815"/>
      <c r="I301" s="816">
        <v>0</v>
      </c>
      <c r="J301" s="762"/>
      <c r="K301" s="708"/>
      <c r="L301" s="763">
        <v>0</v>
      </c>
      <c r="M301" s="764">
        <v>0</v>
      </c>
      <c r="N301" s="764">
        <v>1.4961356400000008</v>
      </c>
      <c r="O301" s="765">
        <v>4.1138707899999991</v>
      </c>
      <c r="P301" s="455">
        <v>0</v>
      </c>
    </row>
    <row r="302" spans="1:16" x14ac:dyDescent="0.25">
      <c r="A302" s="472" t="s">
        <v>183</v>
      </c>
      <c r="B302" s="841"/>
      <c r="C302" s="763">
        <v>7.4736200599999982</v>
      </c>
      <c r="D302" s="817">
        <v>1.2182015800000023</v>
      </c>
      <c r="E302" s="817">
        <v>7.8307253599999989</v>
      </c>
      <c r="F302" s="817">
        <v>-0.3994125599999947</v>
      </c>
      <c r="G302" s="760">
        <v>16.123134440000005</v>
      </c>
      <c r="H302" s="815"/>
      <c r="I302" s="816">
        <v>13.455358738737468</v>
      </c>
      <c r="J302" s="762"/>
      <c r="K302" s="708"/>
      <c r="L302" s="763">
        <v>7.4736200599999982</v>
      </c>
      <c r="M302" s="764">
        <v>8.6918216400000006</v>
      </c>
      <c r="N302" s="764">
        <v>16.522546999999999</v>
      </c>
      <c r="O302" s="765">
        <v>16.123134440000005</v>
      </c>
      <c r="P302" s="455">
        <v>0</v>
      </c>
    </row>
    <row r="303" spans="1:16" x14ac:dyDescent="0.25">
      <c r="A303" s="472" t="s">
        <v>184</v>
      </c>
      <c r="B303" s="841"/>
      <c r="C303" s="763">
        <v>0</v>
      </c>
      <c r="D303" s="817">
        <v>5.3091500000000029E-3</v>
      </c>
      <c r="E303" s="817">
        <v>4.0383889999999978E-2</v>
      </c>
      <c r="F303" s="817">
        <v>8.6859159599998806E-2</v>
      </c>
      <c r="G303" s="760">
        <v>0.13255219959999878</v>
      </c>
      <c r="H303" s="815"/>
      <c r="I303" s="816">
        <v>0</v>
      </c>
      <c r="J303" s="762"/>
      <c r="K303" s="708"/>
      <c r="L303" s="763">
        <v>0</v>
      </c>
      <c r="M303" s="764">
        <v>5.3091500000000029E-3</v>
      </c>
      <c r="N303" s="764">
        <v>4.5693039999999976E-2</v>
      </c>
      <c r="O303" s="765">
        <v>0.13255219959999878</v>
      </c>
      <c r="P303" s="455">
        <v>0</v>
      </c>
    </row>
    <row r="304" spans="1:16" x14ac:dyDescent="0.25">
      <c r="A304" s="472" t="s">
        <v>185</v>
      </c>
      <c r="B304" s="841"/>
      <c r="C304" s="763">
        <v>-2.0081651902999997</v>
      </c>
      <c r="D304" s="817">
        <v>2.34286628</v>
      </c>
      <c r="E304" s="817">
        <v>0.29807312029999999</v>
      </c>
      <c r="F304" s="817">
        <v>0.42921574000000007</v>
      </c>
      <c r="G304" s="760">
        <v>1.0619899500000003</v>
      </c>
      <c r="H304" s="815"/>
      <c r="I304" s="816">
        <v>-6.8636882277500018</v>
      </c>
      <c r="J304" s="762"/>
      <c r="K304" s="708"/>
      <c r="L304" s="763">
        <v>-2.0081651902999997</v>
      </c>
      <c r="M304" s="764">
        <v>0.33470108969999979</v>
      </c>
      <c r="N304" s="764">
        <v>0.63277420999999978</v>
      </c>
      <c r="O304" s="765">
        <v>1.0619899500000003</v>
      </c>
      <c r="P304" s="455">
        <v>0</v>
      </c>
    </row>
    <row r="305" spans="1:16" x14ac:dyDescent="0.25">
      <c r="A305" s="473" t="s">
        <v>42</v>
      </c>
      <c r="B305" s="841"/>
      <c r="C305" s="802">
        <v>6.4103120396999973</v>
      </c>
      <c r="D305" s="803">
        <v>4.9326584600000007</v>
      </c>
      <c r="E305" s="803">
        <v>11.452966410300006</v>
      </c>
      <c r="F305" s="803">
        <v>6.761539309600006</v>
      </c>
      <c r="G305" s="804">
        <v>29.557476219600012</v>
      </c>
      <c r="I305" s="740">
        <v>8.9691424539874767</v>
      </c>
      <c r="J305" s="715"/>
      <c r="K305" s="708"/>
      <c r="L305" s="802">
        <v>6.4103120396999973</v>
      </c>
      <c r="M305" s="803">
        <v>11.342970499699998</v>
      </c>
      <c r="N305" s="803">
        <v>22.795936910000005</v>
      </c>
      <c r="O305" s="804">
        <v>29.557476219600012</v>
      </c>
      <c r="P305" s="455">
        <v>0</v>
      </c>
    </row>
    <row r="306" spans="1:16" x14ac:dyDescent="0.25">
      <c r="A306" s="491" t="s">
        <v>128</v>
      </c>
      <c r="B306" s="829"/>
      <c r="C306" s="809">
        <v>0.1689449870726808</v>
      </c>
      <c r="D306" s="810">
        <v>0.16601622611513983</v>
      </c>
      <c r="E306" s="810">
        <v>0.18822280982224687</v>
      </c>
      <c r="F306" s="810">
        <v>7.513369046452481E-2</v>
      </c>
      <c r="G306" s="811">
        <v>0.13527668377680688</v>
      </c>
      <c r="I306" s="812">
        <v>0.1134801081849228</v>
      </c>
      <c r="J306" s="734"/>
      <c r="K306" s="708"/>
      <c r="L306" s="809">
        <v>0.1689449870726808</v>
      </c>
      <c r="M306" s="810">
        <v>0.16765877106357591</v>
      </c>
      <c r="N306" s="810">
        <v>0.17739612203107721</v>
      </c>
      <c r="O306" s="813">
        <v>0.13527668377680688</v>
      </c>
      <c r="P306" s="455">
        <v>0</v>
      </c>
    </row>
    <row r="307" spans="1:16" x14ac:dyDescent="0.25">
      <c r="A307" s="495"/>
      <c r="B307" s="847"/>
      <c r="C307" s="19"/>
      <c r="D307" s="19"/>
      <c r="E307" s="19"/>
      <c r="F307" s="19"/>
      <c r="G307" s="19"/>
      <c r="H307" s="822"/>
      <c r="I307" s="19"/>
      <c r="J307" s="19"/>
      <c r="K307" s="708"/>
      <c r="L307" s="19"/>
      <c r="M307" s="19"/>
      <c r="N307" s="19"/>
      <c r="O307" s="19"/>
      <c r="P307" s="455">
        <v>0</v>
      </c>
    </row>
    <row r="308" spans="1:16" x14ac:dyDescent="0.25">
      <c r="A308" s="477" t="s">
        <v>193</v>
      </c>
      <c r="B308" s="840"/>
      <c r="C308" s="457" t="s">
        <v>3</v>
      </c>
      <c r="D308" s="458" t="s">
        <v>4</v>
      </c>
      <c r="E308" s="458" t="s">
        <v>5</v>
      </c>
      <c r="F308" s="458" t="s">
        <v>6</v>
      </c>
      <c r="G308" s="464">
        <v>2016</v>
      </c>
      <c r="H308" s="713"/>
      <c r="I308" s="459">
        <v>2015</v>
      </c>
      <c r="J308" s="456"/>
      <c r="K308" s="708"/>
      <c r="L308" s="486" t="s">
        <v>36</v>
      </c>
      <c r="M308" s="487" t="s">
        <v>37</v>
      </c>
      <c r="N308" s="487" t="s">
        <v>38</v>
      </c>
      <c r="O308" s="623" t="s">
        <v>39</v>
      </c>
      <c r="P308" s="455" t="e">
        <v>#VALUE!</v>
      </c>
    </row>
    <row r="309" spans="1:16" x14ac:dyDescent="0.25">
      <c r="A309" s="472" t="s">
        <v>123</v>
      </c>
      <c r="B309" s="842"/>
      <c r="C309" s="758">
        <v>134</v>
      </c>
      <c r="D309" s="759">
        <v>156</v>
      </c>
      <c r="E309" s="759">
        <v>199</v>
      </c>
      <c r="F309" s="759">
        <v>225</v>
      </c>
      <c r="G309" s="760">
        <v>714</v>
      </c>
      <c r="I309" s="761">
        <v>365</v>
      </c>
      <c r="J309" s="800"/>
      <c r="K309" s="708"/>
      <c r="L309" s="763">
        <v>134</v>
      </c>
      <c r="M309" s="764">
        <v>290</v>
      </c>
      <c r="N309" s="764">
        <v>489</v>
      </c>
      <c r="O309" s="765">
        <v>714</v>
      </c>
      <c r="P309" s="455">
        <v>0</v>
      </c>
    </row>
    <row r="310" spans="1:16" x14ac:dyDescent="0.25">
      <c r="A310" s="473" t="s">
        <v>125</v>
      </c>
      <c r="B310" s="841"/>
      <c r="C310" s="766">
        <v>134</v>
      </c>
      <c r="D310" s="767">
        <v>156</v>
      </c>
      <c r="E310" s="767">
        <v>199</v>
      </c>
      <c r="F310" s="767">
        <v>225</v>
      </c>
      <c r="G310" s="768">
        <v>714</v>
      </c>
      <c r="I310" s="769">
        <v>365</v>
      </c>
      <c r="J310" s="770"/>
      <c r="K310" s="708"/>
      <c r="L310" s="766">
        <v>134</v>
      </c>
      <c r="M310" s="767">
        <v>290</v>
      </c>
      <c r="N310" s="767">
        <v>489</v>
      </c>
      <c r="O310" s="768">
        <v>714</v>
      </c>
      <c r="P310" s="455">
        <v>0</v>
      </c>
    </row>
    <row r="311" spans="1:16" x14ac:dyDescent="0.25">
      <c r="A311" s="473" t="s">
        <v>194</v>
      </c>
      <c r="B311" s="841"/>
      <c r="C311" s="787">
        <v>16.953814129999998</v>
      </c>
      <c r="D311" s="788">
        <v>23.545408850000001</v>
      </c>
      <c r="E311" s="788">
        <v>30.577199860000007</v>
      </c>
      <c r="F311" s="788">
        <v>48.175290090000004</v>
      </c>
      <c r="G311" s="786">
        <v>119.25171293000001</v>
      </c>
      <c r="I311" s="789">
        <v>41.973884290000008</v>
      </c>
      <c r="J311" s="785"/>
      <c r="K311" s="708"/>
      <c r="L311" s="787">
        <v>16.953814129999998</v>
      </c>
      <c r="M311" s="788">
        <v>40.499222979999999</v>
      </c>
      <c r="N311" s="788">
        <v>71.076422840000006</v>
      </c>
      <c r="O311" s="786">
        <v>119.25171293000001</v>
      </c>
      <c r="P311" s="455">
        <v>0</v>
      </c>
    </row>
    <row r="312" spans="1:16" x14ac:dyDescent="0.25">
      <c r="A312" s="472"/>
      <c r="B312" s="841"/>
      <c r="C312" s="779"/>
      <c r="D312" s="780"/>
      <c r="E312" s="780"/>
      <c r="F312" s="780"/>
      <c r="G312" s="781"/>
      <c r="I312" s="782"/>
      <c r="J312" s="783"/>
      <c r="K312" s="708"/>
      <c r="L312" s="779"/>
      <c r="M312" s="780"/>
      <c r="N312" s="780"/>
      <c r="O312" s="784"/>
      <c r="P312" s="455">
        <v>0</v>
      </c>
    </row>
    <row r="313" spans="1:16" x14ac:dyDescent="0.25">
      <c r="A313" s="472" t="s">
        <v>123</v>
      </c>
      <c r="B313" s="842"/>
      <c r="C313" s="719">
        <v>0.94485716999999902</v>
      </c>
      <c r="D313" s="720">
        <v>1.3662814499999978</v>
      </c>
      <c r="E313" s="720">
        <v>1.7876484000000072</v>
      </c>
      <c r="F313" s="720">
        <v>4.0271418200000033</v>
      </c>
      <c r="G313" s="721">
        <v>8.1259288400000074</v>
      </c>
      <c r="I313" s="722">
        <v>2.3774719430000104</v>
      </c>
      <c r="J313" s="723"/>
      <c r="K313" s="708"/>
      <c r="L313" s="763">
        <v>0.94485716999999902</v>
      </c>
      <c r="M313" s="764">
        <v>2.3111386199999968</v>
      </c>
      <c r="N313" s="764">
        <v>4.0987870200000041</v>
      </c>
      <c r="O313" s="784">
        <v>8.1259288400000074</v>
      </c>
      <c r="P313" s="455">
        <v>0</v>
      </c>
    </row>
    <row r="314" spans="1:16" x14ac:dyDescent="0.25">
      <c r="A314" s="473" t="s">
        <v>195</v>
      </c>
      <c r="B314" s="841"/>
      <c r="C314" s="787">
        <v>0.94485716999999902</v>
      </c>
      <c r="D314" s="788">
        <v>1.3662814499999978</v>
      </c>
      <c r="E314" s="788">
        <v>1.7876484000000072</v>
      </c>
      <c r="F314" s="788">
        <v>4.0271418200000033</v>
      </c>
      <c r="G314" s="786">
        <v>8.1259288400000074</v>
      </c>
      <c r="I314" s="789">
        <v>2.3774719430000104</v>
      </c>
      <c r="J314" s="785"/>
      <c r="K314" s="708"/>
      <c r="L314" s="787">
        <v>0.94485716999999902</v>
      </c>
      <c r="M314" s="788">
        <v>2.3111386199999968</v>
      </c>
      <c r="N314" s="788">
        <v>4.0987870200000041</v>
      </c>
      <c r="O314" s="786">
        <v>8.1259288400000074</v>
      </c>
      <c r="P314" s="455">
        <v>0</v>
      </c>
    </row>
    <row r="315" spans="1:16" x14ac:dyDescent="0.25">
      <c r="A315" s="491" t="s">
        <v>128</v>
      </c>
      <c r="B315" s="829"/>
      <c r="C315" s="809">
        <v>5.5731245061137115E-2</v>
      </c>
      <c r="D315" s="810">
        <v>5.8027510106285443E-2</v>
      </c>
      <c r="E315" s="810">
        <v>5.8463443617626495E-2</v>
      </c>
      <c r="F315" s="810">
        <v>8.3593514693457716E-2</v>
      </c>
      <c r="G315" s="811">
        <v>6.8140982132222083E-2</v>
      </c>
      <c r="I315" s="812">
        <v>5.6641694787499731E-2</v>
      </c>
      <c r="J315" s="734"/>
      <c r="K315" s="708"/>
      <c r="L315" s="809">
        <v>5.5731245061137115E-2</v>
      </c>
      <c r="M315" s="810">
        <v>5.7066245965788576E-2</v>
      </c>
      <c r="N315" s="810">
        <v>5.7667322808672788E-2</v>
      </c>
      <c r="O315" s="813">
        <v>6.8140982132222083E-2</v>
      </c>
      <c r="P315" s="455">
        <v>0</v>
      </c>
    </row>
    <row r="316" spans="1:16" x14ac:dyDescent="0.25">
      <c r="K316" s="708"/>
      <c r="P316" s="455">
        <v>0</v>
      </c>
    </row>
    <row r="317" spans="1:16" x14ac:dyDescent="0.25">
      <c r="A317" s="477" t="s">
        <v>183</v>
      </c>
      <c r="B317" s="840"/>
      <c r="C317" s="457" t="s">
        <v>3</v>
      </c>
      <c r="D317" s="458" t="s">
        <v>4</v>
      </c>
      <c r="E317" s="458" t="s">
        <v>5</v>
      </c>
      <c r="F317" s="458" t="s">
        <v>6</v>
      </c>
      <c r="G317" s="464">
        <v>2016</v>
      </c>
      <c r="H317" s="713"/>
      <c r="I317" s="459">
        <v>2015</v>
      </c>
      <c r="J317" s="456"/>
      <c r="K317" s="708"/>
      <c r="L317" s="486" t="s">
        <v>36</v>
      </c>
      <c r="M317" s="487" t="s">
        <v>37</v>
      </c>
      <c r="N317" s="487" t="s">
        <v>38</v>
      </c>
      <c r="O317" s="623" t="s">
        <v>39</v>
      </c>
      <c r="P317" s="455" t="e">
        <v>#VALUE!</v>
      </c>
    </row>
    <row r="318" spans="1:16" x14ac:dyDescent="0.25">
      <c r="A318" s="472" t="s">
        <v>175</v>
      </c>
      <c r="B318" s="841"/>
      <c r="C318" s="763"/>
      <c r="D318" s="817"/>
      <c r="E318" s="817"/>
      <c r="F318" s="817"/>
      <c r="G318" s="760"/>
      <c r="H318" s="815"/>
      <c r="I318" s="816"/>
      <c r="J318" s="762"/>
      <c r="K318" s="708"/>
      <c r="L318" s="763"/>
      <c r="M318" s="764"/>
      <c r="N318" s="764"/>
      <c r="O318" s="765"/>
      <c r="P318" s="455">
        <v>0</v>
      </c>
    </row>
    <row r="319" spans="1:16" x14ac:dyDescent="0.25">
      <c r="A319" s="473" t="s">
        <v>197</v>
      </c>
      <c r="B319" s="842"/>
      <c r="C319" s="802">
        <v>20.469716039999998</v>
      </c>
      <c r="D319" s="803">
        <v>5.7621731201000053</v>
      </c>
      <c r="E319" s="803">
        <v>19.360578869999998</v>
      </c>
      <c r="F319" s="803">
        <v>17.070634429999998</v>
      </c>
      <c r="G319" s="804">
        <v>62.663102460099999</v>
      </c>
      <c r="I319" s="740">
        <v>33.9462490652</v>
      </c>
      <c r="J319" s="715"/>
      <c r="K319" s="708"/>
      <c r="L319" s="802">
        <v>20.469716039999998</v>
      </c>
      <c r="M319" s="803">
        <v>26.231889160100003</v>
      </c>
      <c r="N319" s="803">
        <v>45.592468030100001</v>
      </c>
      <c r="O319" s="804">
        <v>62.663102460099999</v>
      </c>
      <c r="P319" s="455">
        <v>0</v>
      </c>
    </row>
    <row r="320" spans="1:16" x14ac:dyDescent="0.25">
      <c r="A320" s="473" t="s">
        <v>198</v>
      </c>
      <c r="B320" s="842"/>
      <c r="C320" s="802">
        <v>7.4736200599999982</v>
      </c>
      <c r="D320" s="803">
        <v>1.2182015800000023</v>
      </c>
      <c r="E320" s="803">
        <v>7.8307253599999989</v>
      </c>
      <c r="F320" s="803">
        <v>-0.3994125599999947</v>
      </c>
      <c r="G320" s="804">
        <v>16.123134440000005</v>
      </c>
      <c r="I320" s="740">
        <v>13.455358738737468</v>
      </c>
      <c r="J320" s="715"/>
      <c r="K320" s="708"/>
      <c r="L320" s="802">
        <v>7.4736200599999982</v>
      </c>
      <c r="M320" s="803">
        <v>8.6918216400000006</v>
      </c>
      <c r="N320" s="803">
        <v>16.522546999999999</v>
      </c>
      <c r="O320" s="804">
        <v>16.123134440000005</v>
      </c>
      <c r="P320" s="455">
        <v>0</v>
      </c>
    </row>
    <row r="321" spans="1:16" x14ac:dyDescent="0.25">
      <c r="A321" s="491" t="s">
        <v>128</v>
      </c>
      <c r="B321" s="829"/>
      <c r="C321" s="809">
        <v>0.36510619128256355</v>
      </c>
      <c r="D321" s="810">
        <v>0.21141356821623225</v>
      </c>
      <c r="E321" s="810">
        <v>0.40446752199822006</v>
      </c>
      <c r="F321" s="810">
        <v>-2.3397640060645052E-2</v>
      </c>
      <c r="G321" s="811">
        <v>0.25729869423982354</v>
      </c>
      <c r="I321" s="812">
        <v>0.39637247440487411</v>
      </c>
      <c r="J321" s="734"/>
      <c r="K321" s="708"/>
      <c r="L321" s="809">
        <v>0.36510619128256355</v>
      </c>
      <c r="M321" s="810">
        <v>0.33134562238165788</v>
      </c>
      <c r="N321" s="810">
        <v>0.36239641576525022</v>
      </c>
      <c r="O321" s="813">
        <v>0.25729869423982354</v>
      </c>
      <c r="P321" s="455">
        <v>0</v>
      </c>
    </row>
    <row r="322" spans="1:16" x14ac:dyDescent="0.25">
      <c r="B322" s="848"/>
      <c r="K322" s="708"/>
      <c r="P322" s="455">
        <v>0</v>
      </c>
    </row>
    <row r="323" spans="1:16" x14ac:dyDescent="0.25">
      <c r="A323" s="496"/>
      <c r="B323" s="848"/>
      <c r="K323" s="708"/>
      <c r="P323" s="455">
        <v>0</v>
      </c>
    </row>
    <row r="324" spans="1:16" x14ac:dyDescent="0.25">
      <c r="A324" s="477" t="s">
        <v>185</v>
      </c>
      <c r="B324" s="840"/>
      <c r="C324" s="457" t="s">
        <v>3</v>
      </c>
      <c r="D324" s="458" t="s">
        <v>4</v>
      </c>
      <c r="E324" s="458" t="s">
        <v>5</v>
      </c>
      <c r="F324" s="458" t="s">
        <v>6</v>
      </c>
      <c r="G324" s="464">
        <v>2016</v>
      </c>
      <c r="H324" s="713"/>
      <c r="I324" s="459">
        <v>2015</v>
      </c>
      <c r="J324" s="456"/>
      <c r="K324" s="708"/>
      <c r="L324" s="486" t="s">
        <v>36</v>
      </c>
      <c r="M324" s="487" t="s">
        <v>37</v>
      </c>
      <c r="N324" s="487" t="s">
        <v>38</v>
      </c>
      <c r="O324" s="623" t="s">
        <v>39</v>
      </c>
      <c r="P324" s="455" t="e">
        <v>#VALUE!</v>
      </c>
    </row>
    <row r="325" spans="1:16" x14ac:dyDescent="0.25">
      <c r="A325" s="472" t="s">
        <v>175</v>
      </c>
      <c r="B325" s="841"/>
      <c r="C325" s="763"/>
      <c r="D325" s="817"/>
      <c r="E325" s="817"/>
      <c r="F325" s="817"/>
      <c r="G325" s="760"/>
      <c r="H325" s="815"/>
      <c r="I325" s="816"/>
      <c r="J325" s="762"/>
      <c r="K325" s="708"/>
      <c r="L325" s="763"/>
      <c r="M325" s="764"/>
      <c r="N325" s="764"/>
      <c r="O325" s="765"/>
      <c r="P325" s="455">
        <v>0</v>
      </c>
    </row>
    <row r="326" spans="1:16" x14ac:dyDescent="0.25">
      <c r="A326" s="473" t="s">
        <v>176</v>
      </c>
      <c r="B326" s="842"/>
      <c r="C326" s="802">
        <v>0.51966157999999996</v>
      </c>
      <c r="D326" s="803">
        <v>0.38329793999999984</v>
      </c>
      <c r="E326" s="803">
        <v>0.61717622029999997</v>
      </c>
      <c r="F326" s="803">
        <v>0.8748299300000002</v>
      </c>
      <c r="G326" s="804">
        <v>2.3949656703</v>
      </c>
      <c r="I326" s="740">
        <v>3.1170000899999994</v>
      </c>
      <c r="J326" s="715"/>
      <c r="K326" s="708"/>
      <c r="L326" s="802">
        <v>0.51966157999999996</v>
      </c>
      <c r="M326" s="803">
        <v>0.90295951999999979</v>
      </c>
      <c r="N326" s="803">
        <v>1.5201357402999998</v>
      </c>
      <c r="O326" s="804">
        <v>2.3949656703</v>
      </c>
      <c r="P326" s="455">
        <v>0</v>
      </c>
    </row>
    <row r="327" spans="1:16" x14ac:dyDescent="0.25">
      <c r="A327" s="473" t="s">
        <v>42</v>
      </c>
      <c r="B327" s="842"/>
      <c r="C327" s="802">
        <v>-2.0081651902999997</v>
      </c>
      <c r="D327" s="803">
        <v>2.34286628</v>
      </c>
      <c r="E327" s="803">
        <v>0.29807312029999999</v>
      </c>
      <c r="F327" s="803">
        <v>0.42921574000000007</v>
      </c>
      <c r="G327" s="804">
        <v>1.0619899500000003</v>
      </c>
      <c r="I327" s="740">
        <v>-6.8636882277500018</v>
      </c>
      <c r="J327" s="715"/>
      <c r="K327" s="708"/>
      <c r="L327" s="802">
        <v>-2.0081651902999997</v>
      </c>
      <c r="M327" s="803">
        <v>0.33470108969999979</v>
      </c>
      <c r="N327" s="803">
        <v>0.63277420999999978</v>
      </c>
      <c r="O327" s="804">
        <v>1.0619899500000003</v>
      </c>
      <c r="P327" s="455">
        <v>0</v>
      </c>
    </row>
    <row r="328" spans="1:16" x14ac:dyDescent="0.25">
      <c r="A328" s="491" t="s">
        <v>128</v>
      </c>
      <c r="B328" s="829"/>
      <c r="C328" s="809">
        <v>-3.8643710976285757</v>
      </c>
      <c r="D328" s="810">
        <v>6.1123894378352279</v>
      </c>
      <c r="E328" s="810">
        <v>0.48296274304786269</v>
      </c>
      <c r="F328" s="810">
        <v>0.49062763547653193</v>
      </c>
      <c r="G328" s="811">
        <v>0.44342595936541024</v>
      </c>
      <c r="I328" s="812">
        <v>-2.2020173338365234</v>
      </c>
      <c r="J328" s="734"/>
      <c r="K328" s="708"/>
      <c r="L328" s="809">
        <v>-3.8643710976285757</v>
      </c>
      <c r="M328" s="810">
        <v>0.3706712009636931</v>
      </c>
      <c r="N328" s="810">
        <v>0.41626164902558072</v>
      </c>
      <c r="O328" s="813">
        <v>0.44342595936541024</v>
      </c>
      <c r="P328" s="455">
        <v>0</v>
      </c>
    </row>
    <row r="329" spans="1:16" x14ac:dyDescent="0.25">
      <c r="A329" s="495"/>
      <c r="B329" s="847"/>
      <c r="C329" s="19"/>
      <c r="D329" s="19"/>
      <c r="E329" s="19"/>
      <c r="F329" s="19"/>
      <c r="G329" s="19"/>
      <c r="H329" s="822"/>
      <c r="I329" s="19"/>
      <c r="J329" s="19"/>
      <c r="K329" s="708"/>
      <c r="L329" s="19"/>
      <c r="M329" s="19"/>
      <c r="N329" s="19"/>
      <c r="O329" s="19"/>
      <c r="P329" s="455">
        <v>0</v>
      </c>
    </row>
    <row r="330" spans="1:16" x14ac:dyDescent="0.25">
      <c r="A330" s="477" t="s">
        <v>231</v>
      </c>
      <c r="B330" s="840"/>
      <c r="C330" s="457" t="s">
        <v>3</v>
      </c>
      <c r="D330" s="458" t="s">
        <v>4</v>
      </c>
      <c r="E330" s="458" t="s">
        <v>5</v>
      </c>
      <c r="F330" s="458" t="s">
        <v>6</v>
      </c>
      <c r="G330" s="464">
        <v>2016</v>
      </c>
      <c r="H330" s="713"/>
      <c r="I330" s="459">
        <v>2015</v>
      </c>
      <c r="J330" s="456"/>
      <c r="K330" s="708"/>
      <c r="L330" s="486" t="s">
        <v>36</v>
      </c>
      <c r="M330" s="487" t="s">
        <v>37</v>
      </c>
      <c r="N330" s="487" t="s">
        <v>38</v>
      </c>
      <c r="O330" s="623" t="s">
        <v>39</v>
      </c>
      <c r="P330" s="455" t="e">
        <v>#VALUE!</v>
      </c>
    </row>
    <row r="331" spans="1:16" x14ac:dyDescent="0.25">
      <c r="A331" s="472" t="s">
        <v>123</v>
      </c>
      <c r="B331" s="842"/>
      <c r="C331" s="758">
        <v>0</v>
      </c>
      <c r="D331" s="759">
        <v>0</v>
      </c>
      <c r="E331" s="759">
        <v>13</v>
      </c>
      <c r="F331" s="759">
        <v>13</v>
      </c>
      <c r="G331" s="760">
        <v>26</v>
      </c>
      <c r="I331" s="761">
        <v>0</v>
      </c>
      <c r="J331" s="800"/>
      <c r="K331" s="708"/>
      <c r="L331" s="763">
        <v>0</v>
      </c>
      <c r="M331" s="764">
        <v>0</v>
      </c>
      <c r="N331" s="764">
        <v>13</v>
      </c>
      <c r="O331" s="765">
        <v>26</v>
      </c>
      <c r="P331" s="455">
        <v>0</v>
      </c>
    </row>
    <row r="332" spans="1:16" x14ac:dyDescent="0.25">
      <c r="A332" s="473" t="s">
        <v>125</v>
      </c>
      <c r="B332" s="841"/>
      <c r="C332" s="766">
        <v>0</v>
      </c>
      <c r="D332" s="767">
        <v>0</v>
      </c>
      <c r="E332" s="767">
        <v>13</v>
      </c>
      <c r="F332" s="767">
        <v>13</v>
      </c>
      <c r="G332" s="768">
        <v>26</v>
      </c>
      <c r="I332" s="769">
        <v>0</v>
      </c>
      <c r="J332" s="770"/>
      <c r="K332" s="708"/>
      <c r="L332" s="766">
        <v>0</v>
      </c>
      <c r="M332" s="767">
        <v>0</v>
      </c>
      <c r="N332" s="767">
        <v>13</v>
      </c>
      <c r="O332" s="768">
        <v>26</v>
      </c>
      <c r="P332" s="455">
        <v>0</v>
      </c>
    </row>
    <row r="333" spans="1:16" x14ac:dyDescent="0.25">
      <c r="A333" s="473" t="s">
        <v>194</v>
      </c>
      <c r="B333" s="841"/>
      <c r="C333" s="787">
        <v>0</v>
      </c>
      <c r="D333" s="788">
        <v>0</v>
      </c>
      <c r="E333" s="788">
        <v>9.9627272900000001</v>
      </c>
      <c r="F333" s="788">
        <v>23.345936890000001</v>
      </c>
      <c r="G333" s="786">
        <v>33.308664180000001</v>
      </c>
      <c r="I333" s="789">
        <v>0</v>
      </c>
      <c r="J333" s="785"/>
      <c r="K333" s="708"/>
      <c r="L333" s="787">
        <v>0</v>
      </c>
      <c r="M333" s="788">
        <v>0</v>
      </c>
      <c r="N333" s="788">
        <v>9.9627272900000001</v>
      </c>
      <c r="O333" s="786">
        <v>33.308664180000001</v>
      </c>
      <c r="P333" s="455">
        <v>0</v>
      </c>
    </row>
    <row r="334" spans="1:16" x14ac:dyDescent="0.25">
      <c r="A334" s="472"/>
      <c r="B334" s="841"/>
      <c r="C334" s="779"/>
      <c r="D334" s="780"/>
      <c r="E334" s="780"/>
      <c r="F334" s="780"/>
      <c r="G334" s="781"/>
      <c r="I334" s="782"/>
      <c r="J334" s="783"/>
      <c r="K334" s="708"/>
      <c r="L334" s="779"/>
      <c r="M334" s="780"/>
      <c r="N334" s="780"/>
      <c r="O334" s="784"/>
      <c r="P334" s="455">
        <v>0</v>
      </c>
    </row>
    <row r="335" spans="1:16" x14ac:dyDescent="0.25">
      <c r="A335" s="473" t="s">
        <v>195</v>
      </c>
      <c r="B335" s="841"/>
      <c r="C335" s="787">
        <v>0</v>
      </c>
      <c r="D335" s="788">
        <v>0</v>
      </c>
      <c r="E335" s="788">
        <v>1.4961356400000008</v>
      </c>
      <c r="F335" s="788">
        <v>2.6177351499999983</v>
      </c>
      <c r="G335" s="786">
        <v>4.1138707899999991</v>
      </c>
      <c r="I335" s="789">
        <v>0</v>
      </c>
      <c r="J335" s="785"/>
      <c r="K335" s="708"/>
      <c r="L335" s="787">
        <v>0</v>
      </c>
      <c r="M335" s="788">
        <v>0</v>
      </c>
      <c r="N335" s="788">
        <v>1.4961356400000008</v>
      </c>
      <c r="O335" s="786">
        <v>4.1138707899999991</v>
      </c>
      <c r="P335" s="455">
        <v>0</v>
      </c>
    </row>
    <row r="336" spans="1:16" x14ac:dyDescent="0.25">
      <c r="A336" s="491" t="s">
        <v>128</v>
      </c>
      <c r="B336" s="829"/>
      <c r="C336" s="809">
        <v>0</v>
      </c>
      <c r="D336" s="810">
        <v>0</v>
      </c>
      <c r="E336" s="810">
        <v>0.15017330058825698</v>
      </c>
      <c r="F336" s="810">
        <v>0.11212808302935484</v>
      </c>
      <c r="G336" s="811">
        <v>0.12350752848474031</v>
      </c>
      <c r="I336" s="812">
        <v>0</v>
      </c>
      <c r="J336" s="734"/>
      <c r="K336" s="708"/>
      <c r="L336" s="809">
        <v>0</v>
      </c>
      <c r="M336" s="810">
        <v>0</v>
      </c>
      <c r="N336" s="810">
        <v>0.15017330058825698</v>
      </c>
      <c r="O336" s="813">
        <v>0.12350752848474031</v>
      </c>
      <c r="P336" s="455">
        <v>0</v>
      </c>
    </row>
    <row r="337" spans="8:16" x14ac:dyDescent="0.25">
      <c r="H337" s="749"/>
      <c r="K337" s="708"/>
      <c r="P337" s="455">
        <v>0</v>
      </c>
    </row>
  </sheetData>
  <autoFilter ref="A40:P337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9"/>
  <sheetViews>
    <sheetView showGridLines="0" zoomScale="70" zoomScaleNormal="70" workbookViewId="0">
      <selection activeCell="K12" sqref="K12"/>
    </sheetView>
  </sheetViews>
  <sheetFormatPr defaultColWidth="9.140625" defaultRowHeight="15" x14ac:dyDescent="0.25"/>
  <cols>
    <col min="1" max="1" width="64.140625" style="476" customWidth="1"/>
    <col min="2" max="2" width="14.5703125" style="708" customWidth="1"/>
    <col min="3" max="3" width="15.42578125" style="709" bestFit="1" customWidth="1"/>
    <col min="4" max="4" width="14.85546875" style="709" bestFit="1" customWidth="1"/>
    <col min="5" max="5" width="12.42578125" style="709" bestFit="1" customWidth="1"/>
    <col min="6" max="6" width="14.28515625" style="709" customWidth="1"/>
    <col min="7" max="7" width="18.85546875" style="898" customWidth="1"/>
    <col min="8" max="8" width="17.140625" style="710" customWidth="1"/>
    <col min="9" max="9" width="15.42578125" style="709" hidden="1" customWidth="1"/>
    <col min="10" max="10" width="12.28515625" style="711" customWidth="1"/>
    <col min="11" max="14" width="12.85546875" style="709" customWidth="1"/>
    <col min="15" max="15" width="1.140625" style="455" customWidth="1"/>
    <col min="16" max="16384" width="9.140625" style="460"/>
  </cols>
  <sheetData>
    <row r="1" spans="1:14" s="455" customFormat="1" x14ac:dyDescent="0.25">
      <c r="A1" s="707" t="s">
        <v>0</v>
      </c>
      <c r="B1" s="708"/>
      <c r="C1" s="709"/>
      <c r="D1" s="709"/>
      <c r="E1" s="709"/>
      <c r="F1" s="709"/>
      <c r="G1" s="898"/>
      <c r="H1" s="710"/>
      <c r="I1" s="711"/>
      <c r="J1" s="711"/>
      <c r="K1" s="711"/>
      <c r="L1" s="712"/>
      <c r="M1" s="712"/>
      <c r="N1" s="709"/>
    </row>
    <row r="2" spans="1:14" s="455" customFormat="1" x14ac:dyDescent="0.25">
      <c r="A2" s="477" t="s">
        <v>1</v>
      </c>
      <c r="B2" s="708"/>
      <c r="C2" s="709"/>
      <c r="D2" s="709"/>
      <c r="E2" s="709"/>
      <c r="F2" s="709"/>
      <c r="G2" s="898"/>
      <c r="H2" s="710"/>
      <c r="I2" s="709"/>
      <c r="J2" s="711"/>
      <c r="K2" s="711"/>
      <c r="L2" s="711"/>
      <c r="M2" s="711"/>
      <c r="N2" s="711"/>
    </row>
    <row r="3" spans="1:14" s="455" customFormat="1" x14ac:dyDescent="0.25">
      <c r="A3" s="478" t="s">
        <v>2</v>
      </c>
      <c r="B3" s="878"/>
      <c r="C3" s="457" t="s">
        <v>3</v>
      </c>
      <c r="D3" s="458" t="s">
        <v>4</v>
      </c>
      <c r="E3" s="458" t="s">
        <v>5</v>
      </c>
      <c r="F3" s="464" t="s">
        <v>6</v>
      </c>
      <c r="G3" s="898"/>
      <c r="H3" s="459">
        <v>2016</v>
      </c>
      <c r="I3" s="460"/>
      <c r="J3" s="460"/>
      <c r="K3" s="460"/>
      <c r="L3" s="460"/>
      <c r="M3" s="460"/>
    </row>
    <row r="4" spans="1:14" s="455" customFormat="1" x14ac:dyDescent="0.25">
      <c r="A4" s="480" t="s">
        <v>7</v>
      </c>
      <c r="C4" s="899">
        <v>964.2</v>
      </c>
      <c r="D4" s="900">
        <v>1336.3</v>
      </c>
      <c r="E4" s="901">
        <v>987.05499999999995</v>
      </c>
      <c r="F4" s="902">
        <v>1242.7760000000001</v>
      </c>
      <c r="G4" s="903"/>
      <c r="H4" s="882">
        <v>1225.3</v>
      </c>
      <c r="I4" s="460"/>
      <c r="J4" s="460"/>
      <c r="K4" s="460"/>
      <c r="L4" s="460"/>
      <c r="M4" s="460"/>
    </row>
    <row r="5" spans="1:14" s="455" customFormat="1" x14ac:dyDescent="0.25">
      <c r="A5" s="480" t="s">
        <v>8</v>
      </c>
      <c r="C5" s="899">
        <v>2350.6</v>
      </c>
      <c r="D5" s="900">
        <v>2798.9</v>
      </c>
      <c r="E5" s="901">
        <v>3179.0940000000001</v>
      </c>
      <c r="F5" s="902">
        <v>2972.2130000000002</v>
      </c>
      <c r="G5" s="903"/>
      <c r="H5" s="882">
        <v>2363.8000000000002</v>
      </c>
      <c r="I5" s="460"/>
      <c r="J5" s="460"/>
      <c r="K5" s="460"/>
      <c r="L5" s="460"/>
      <c r="M5" s="460"/>
    </row>
    <row r="6" spans="1:14" s="455" customFormat="1" x14ac:dyDescent="0.25">
      <c r="A6" s="480" t="s">
        <v>9</v>
      </c>
      <c r="C6" s="899">
        <v>6828.1</v>
      </c>
      <c r="D6" s="900">
        <v>5310</v>
      </c>
      <c r="E6" s="901">
        <v>3807.4490000000001</v>
      </c>
      <c r="F6" s="902">
        <v>3012.8240000000001</v>
      </c>
      <c r="G6" s="903"/>
      <c r="H6" s="882">
        <v>5820.4</v>
      </c>
      <c r="I6" s="460"/>
      <c r="J6" s="460"/>
      <c r="K6" s="460"/>
      <c r="L6" s="460"/>
      <c r="M6" s="460"/>
    </row>
    <row r="7" spans="1:14" s="455" customFormat="1" x14ac:dyDescent="0.25">
      <c r="A7" s="480" t="s">
        <v>11</v>
      </c>
      <c r="C7" s="899">
        <v>1429.6</v>
      </c>
      <c r="D7" s="900">
        <v>1262.2</v>
      </c>
      <c r="E7" s="901">
        <v>1721.5</v>
      </c>
      <c r="F7" s="902">
        <v>1375.223</v>
      </c>
      <c r="G7" s="903"/>
      <c r="H7" s="882">
        <v>1313.8</v>
      </c>
      <c r="I7" s="460"/>
      <c r="J7" s="460"/>
      <c r="K7" s="460"/>
      <c r="L7" s="460"/>
      <c r="M7" s="460"/>
    </row>
    <row r="8" spans="1:14" s="455" customFormat="1" x14ac:dyDescent="0.25">
      <c r="A8" s="473" t="s">
        <v>12</v>
      </c>
      <c r="C8" s="904">
        <v>11572.6</v>
      </c>
      <c r="D8" s="905">
        <v>10707.400000000001</v>
      </c>
      <c r="E8" s="906">
        <v>9695.098</v>
      </c>
      <c r="F8" s="907">
        <v>8603.0360000000001</v>
      </c>
      <c r="G8" s="908"/>
      <c r="H8" s="883">
        <v>10723.4</v>
      </c>
      <c r="I8" s="460"/>
      <c r="J8" s="460"/>
      <c r="K8" s="460"/>
      <c r="L8" s="460"/>
      <c r="M8" s="460"/>
    </row>
    <row r="9" spans="1:14" s="455" customFormat="1" x14ac:dyDescent="0.25">
      <c r="A9" s="480"/>
      <c r="C9" s="899"/>
      <c r="D9" s="900"/>
      <c r="E9" s="901"/>
      <c r="F9" s="902"/>
      <c r="G9" s="903"/>
      <c r="H9" s="882"/>
      <c r="I9" s="460"/>
      <c r="J9" s="460"/>
      <c r="K9" s="460"/>
      <c r="L9" s="460"/>
      <c r="M9" s="460"/>
    </row>
    <row r="10" spans="1:14" s="455" customFormat="1" x14ac:dyDescent="0.25">
      <c r="A10" s="480" t="s">
        <v>13</v>
      </c>
      <c r="C10" s="899">
        <v>2412.8000000000002</v>
      </c>
      <c r="D10" s="900">
        <v>2358.9</v>
      </c>
      <c r="E10" s="901">
        <v>2389.6</v>
      </c>
      <c r="F10" s="902">
        <v>2517.4160000000002</v>
      </c>
      <c r="G10" s="903"/>
      <c r="H10" s="882">
        <v>2803.8999999999996</v>
      </c>
      <c r="I10" s="460"/>
      <c r="J10" s="460"/>
      <c r="K10" s="460"/>
      <c r="L10" s="460"/>
      <c r="M10" s="460"/>
    </row>
    <row r="11" spans="1:14" s="455" customFormat="1" x14ac:dyDescent="0.25">
      <c r="A11" s="480" t="s">
        <v>14</v>
      </c>
      <c r="C11" s="899">
        <v>442.7</v>
      </c>
      <c r="D11" s="900">
        <v>441.1</v>
      </c>
      <c r="E11" s="901">
        <v>436.01299999999998</v>
      </c>
      <c r="F11" s="902">
        <v>430.346</v>
      </c>
      <c r="G11" s="903"/>
      <c r="H11" s="882">
        <v>437.2</v>
      </c>
      <c r="I11" s="460"/>
      <c r="J11" s="460"/>
      <c r="K11" s="460"/>
      <c r="L11" s="460"/>
      <c r="M11" s="460"/>
    </row>
    <row r="12" spans="1:14" s="455" customFormat="1" x14ac:dyDescent="0.25">
      <c r="A12" s="480" t="s">
        <v>15</v>
      </c>
      <c r="C12" s="899">
        <v>2550</v>
      </c>
      <c r="D12" s="900">
        <v>2674</v>
      </c>
      <c r="E12" s="901">
        <v>2892.4</v>
      </c>
      <c r="F12" s="902">
        <v>3085.21</v>
      </c>
      <c r="G12" s="903"/>
      <c r="H12" s="882">
        <v>2095</v>
      </c>
      <c r="I12" s="460"/>
      <c r="J12" s="460"/>
      <c r="K12" s="460"/>
      <c r="L12" s="460"/>
      <c r="M12" s="460"/>
    </row>
    <row r="13" spans="1:14" s="455" customFormat="1" x14ac:dyDescent="0.25">
      <c r="A13" s="480" t="s">
        <v>16</v>
      </c>
      <c r="C13" s="899">
        <v>90.9</v>
      </c>
      <c r="D13" s="900">
        <v>90.9</v>
      </c>
      <c r="E13" s="901">
        <v>90.906000000000006</v>
      </c>
      <c r="F13" s="902">
        <v>90.905000000000001</v>
      </c>
      <c r="G13" s="903"/>
      <c r="H13" s="882">
        <v>91.5</v>
      </c>
      <c r="I13" s="460"/>
      <c r="J13" s="460"/>
      <c r="K13" s="460"/>
      <c r="L13" s="460"/>
      <c r="M13" s="460"/>
    </row>
    <row r="14" spans="1:14" s="455" customFormat="1" x14ac:dyDescent="0.25">
      <c r="A14" s="480" t="s">
        <v>17</v>
      </c>
      <c r="C14" s="899">
        <v>1077.0999999999999</v>
      </c>
      <c r="D14" s="900">
        <v>1187.3</v>
      </c>
      <c r="E14" s="901">
        <v>1294.4000000000001</v>
      </c>
      <c r="F14" s="902">
        <v>1303.51</v>
      </c>
      <c r="G14" s="903"/>
      <c r="H14" s="882">
        <v>945.7</v>
      </c>
      <c r="I14" s="460"/>
      <c r="J14" s="460"/>
      <c r="K14" s="460"/>
      <c r="L14" s="460"/>
      <c r="M14" s="460"/>
    </row>
    <row r="15" spans="1:14" s="455" customFormat="1" x14ac:dyDescent="0.25">
      <c r="A15" s="473" t="s">
        <v>18</v>
      </c>
      <c r="C15" s="904">
        <v>6573.5</v>
      </c>
      <c r="D15" s="905">
        <v>6752.2</v>
      </c>
      <c r="E15" s="906">
        <v>7103.5</v>
      </c>
      <c r="F15" s="907">
        <v>7427.3869999999997</v>
      </c>
      <c r="G15" s="908"/>
      <c r="H15" s="883">
        <v>6373.2999999999993</v>
      </c>
      <c r="I15" s="460"/>
      <c r="J15" s="460"/>
      <c r="K15" s="460"/>
      <c r="L15" s="460"/>
      <c r="M15" s="460"/>
    </row>
    <row r="16" spans="1:14" s="455" customFormat="1" x14ac:dyDescent="0.25">
      <c r="A16" s="480"/>
      <c r="C16" s="899"/>
      <c r="D16" s="900"/>
      <c r="E16" s="901"/>
      <c r="F16" s="902"/>
      <c r="G16" s="903"/>
      <c r="H16" s="882"/>
      <c r="I16" s="460"/>
      <c r="J16" s="460"/>
      <c r="K16" s="460"/>
      <c r="L16" s="460"/>
      <c r="M16" s="460"/>
    </row>
    <row r="17" spans="1:14" s="455" customFormat="1" x14ac:dyDescent="0.25">
      <c r="A17" s="484" t="s">
        <v>19</v>
      </c>
      <c r="C17" s="904">
        <v>18146.099999999999</v>
      </c>
      <c r="D17" s="905">
        <v>17459.7</v>
      </c>
      <c r="E17" s="906">
        <v>16798.608</v>
      </c>
      <c r="F17" s="907">
        <v>16030.422999999999</v>
      </c>
      <c r="G17" s="908"/>
      <c r="H17" s="883">
        <v>17096.8</v>
      </c>
      <c r="I17" s="460"/>
      <c r="J17" s="460"/>
      <c r="K17" s="460"/>
      <c r="L17" s="460"/>
      <c r="M17" s="460"/>
    </row>
    <row r="18" spans="1:14" s="455" customFormat="1" x14ac:dyDescent="0.25">
      <c r="A18" s="480"/>
      <c r="C18" s="899"/>
      <c r="D18" s="900"/>
      <c r="E18" s="901"/>
      <c r="F18" s="902"/>
      <c r="G18" s="903"/>
      <c r="H18" s="882"/>
      <c r="I18" s="460"/>
      <c r="J18" s="460"/>
      <c r="K18" s="460"/>
      <c r="L18" s="460"/>
      <c r="M18" s="460"/>
    </row>
    <row r="19" spans="1:14" s="455" customFormat="1" x14ac:dyDescent="0.25">
      <c r="A19" s="480" t="s">
        <v>20</v>
      </c>
      <c r="C19" s="899">
        <v>8272.6</v>
      </c>
      <c r="D19" s="900">
        <v>7841.7</v>
      </c>
      <c r="E19" s="901">
        <v>7116.9</v>
      </c>
      <c r="F19" s="902">
        <v>7041</v>
      </c>
      <c r="G19" s="903"/>
      <c r="H19" s="882">
        <v>7068.7</v>
      </c>
      <c r="I19" s="460"/>
      <c r="J19" s="460"/>
      <c r="K19" s="460"/>
      <c r="L19" s="460"/>
      <c r="M19" s="460"/>
    </row>
    <row r="20" spans="1:14" s="455" customFormat="1" x14ac:dyDescent="0.25">
      <c r="A20" s="480" t="s">
        <v>21</v>
      </c>
      <c r="C20" s="899">
        <v>2265</v>
      </c>
      <c r="D20" s="900">
        <v>1960.3</v>
      </c>
      <c r="E20" s="901">
        <v>2137.4</v>
      </c>
      <c r="F20" s="902">
        <v>1519.8</v>
      </c>
      <c r="G20" s="903"/>
      <c r="H20" s="882">
        <v>2807.9</v>
      </c>
      <c r="I20" s="460"/>
      <c r="J20" s="460"/>
      <c r="K20" s="460"/>
      <c r="L20" s="460"/>
      <c r="M20" s="460"/>
    </row>
    <row r="21" spans="1:14" s="455" customFormat="1" x14ac:dyDescent="0.25">
      <c r="A21" s="480" t="s">
        <v>22</v>
      </c>
      <c r="C21" s="899">
        <v>370</v>
      </c>
      <c r="D21" s="900">
        <v>347.2</v>
      </c>
      <c r="E21" s="901">
        <v>354.9</v>
      </c>
      <c r="F21" s="902">
        <v>391.56</v>
      </c>
      <c r="G21" s="903"/>
      <c r="H21" s="882">
        <v>330.7</v>
      </c>
      <c r="I21" s="460"/>
      <c r="J21" s="460"/>
      <c r="K21" s="460"/>
      <c r="L21" s="460"/>
      <c r="M21" s="460"/>
    </row>
    <row r="22" spans="1:14" s="455" customFormat="1" x14ac:dyDescent="0.25">
      <c r="A22" s="473" t="s">
        <v>23</v>
      </c>
      <c r="C22" s="904">
        <v>10907.6</v>
      </c>
      <c r="D22" s="905">
        <v>10149.299999999999</v>
      </c>
      <c r="E22" s="906">
        <v>9609.1460000000006</v>
      </c>
      <c r="F22" s="907">
        <v>8952.3599999999988</v>
      </c>
      <c r="G22" s="908"/>
      <c r="H22" s="883">
        <v>10207.299999999999</v>
      </c>
      <c r="I22" s="460"/>
      <c r="J22" s="460"/>
      <c r="K22" s="460"/>
      <c r="L22" s="460"/>
      <c r="M22" s="460"/>
    </row>
    <row r="23" spans="1:14" s="455" customFormat="1" x14ac:dyDescent="0.25">
      <c r="A23" s="480"/>
      <c r="C23" s="899"/>
      <c r="D23" s="900"/>
      <c r="E23" s="901"/>
      <c r="F23" s="902"/>
      <c r="G23" s="903"/>
      <c r="H23" s="882"/>
      <c r="I23" s="460"/>
      <c r="J23" s="460"/>
      <c r="K23" s="460"/>
      <c r="L23" s="460"/>
      <c r="M23" s="460"/>
    </row>
    <row r="24" spans="1:14" s="455" customFormat="1" x14ac:dyDescent="0.25">
      <c r="A24" s="480" t="s">
        <v>24</v>
      </c>
      <c r="C24" s="899">
        <v>2184.8000000000002</v>
      </c>
      <c r="D24" s="900">
        <v>2327.8000000000002</v>
      </c>
      <c r="E24" s="901">
        <v>2421.8000000000002</v>
      </c>
      <c r="F24" s="902">
        <v>2573.8229999999999</v>
      </c>
      <c r="G24" s="903"/>
      <c r="H24" s="882">
        <v>1663.4</v>
      </c>
      <c r="I24" s="460"/>
      <c r="J24" s="460"/>
      <c r="K24" s="460"/>
      <c r="L24" s="460"/>
      <c r="M24" s="460"/>
    </row>
    <row r="25" spans="1:14" s="455" customFormat="1" x14ac:dyDescent="0.25">
      <c r="A25" s="480" t="s">
        <v>25</v>
      </c>
      <c r="C25" s="899">
        <v>209</v>
      </c>
      <c r="D25" s="900">
        <v>310</v>
      </c>
      <c r="E25" s="901">
        <v>311.358</v>
      </c>
      <c r="F25" s="902">
        <v>274.57400000000001</v>
      </c>
      <c r="G25" s="903"/>
      <c r="H25" s="882">
        <v>234.8</v>
      </c>
      <c r="I25" s="460"/>
      <c r="J25" s="460"/>
      <c r="K25" s="460"/>
      <c r="L25" s="460"/>
      <c r="M25" s="460"/>
    </row>
    <row r="26" spans="1:14" s="455" customFormat="1" x14ac:dyDescent="0.25">
      <c r="A26" s="473" t="s">
        <v>26</v>
      </c>
      <c r="C26" s="904">
        <v>2393.8000000000002</v>
      </c>
      <c r="D26" s="905">
        <v>2637.8</v>
      </c>
      <c r="E26" s="906">
        <v>2733.0970000000002</v>
      </c>
      <c r="F26" s="907">
        <v>2848.3969999999999</v>
      </c>
      <c r="G26" s="908"/>
      <c r="H26" s="883">
        <v>1898.2</v>
      </c>
      <c r="I26" s="460"/>
      <c r="J26" s="460"/>
      <c r="K26" s="460"/>
      <c r="L26" s="460"/>
      <c r="M26" s="460"/>
    </row>
    <row r="27" spans="1:14" s="455" customFormat="1" x14ac:dyDescent="0.25">
      <c r="A27" s="480"/>
      <c r="C27" s="899"/>
      <c r="D27" s="900"/>
      <c r="E27" s="901"/>
      <c r="F27" s="902"/>
      <c r="G27" s="903"/>
      <c r="H27" s="882"/>
      <c r="I27" s="460"/>
      <c r="J27" s="460"/>
      <c r="K27" s="460"/>
      <c r="L27" s="460"/>
      <c r="M27" s="460"/>
    </row>
    <row r="28" spans="1:14" s="455" customFormat="1" x14ac:dyDescent="0.25">
      <c r="A28" s="473" t="s">
        <v>27</v>
      </c>
      <c r="C28" s="904">
        <v>1196.4000000000001</v>
      </c>
      <c r="D28" s="905">
        <v>1183.5</v>
      </c>
      <c r="E28" s="906">
        <v>1148.5</v>
      </c>
      <c r="F28" s="907">
        <v>1163.2</v>
      </c>
      <c r="G28" s="908"/>
      <c r="H28" s="883">
        <v>1169.5999999999999</v>
      </c>
      <c r="I28" s="460"/>
      <c r="J28" s="460"/>
      <c r="K28" s="460"/>
      <c r="L28" s="460"/>
      <c r="M28" s="460"/>
    </row>
    <row r="29" spans="1:14" s="455" customFormat="1" x14ac:dyDescent="0.25">
      <c r="A29" s="480"/>
      <c r="C29" s="899"/>
      <c r="D29" s="900"/>
      <c r="E29" s="901"/>
      <c r="F29" s="902"/>
      <c r="G29" s="903"/>
      <c r="H29" s="882"/>
      <c r="I29" s="460"/>
      <c r="J29" s="460"/>
      <c r="K29" s="460"/>
      <c r="L29" s="460"/>
      <c r="M29" s="460"/>
    </row>
    <row r="30" spans="1:14" s="455" customFormat="1" x14ac:dyDescent="0.25">
      <c r="A30" s="480" t="s">
        <v>28</v>
      </c>
      <c r="C30" s="899">
        <v>1094.01</v>
      </c>
      <c r="D30" s="900">
        <v>1094.01</v>
      </c>
      <c r="E30" s="900">
        <v>1094.01</v>
      </c>
      <c r="F30" s="909">
        <v>1094.01</v>
      </c>
      <c r="G30" s="910"/>
      <c r="H30" s="882">
        <v>1094.01</v>
      </c>
      <c r="I30" s="460"/>
      <c r="J30" s="460"/>
      <c r="K30" s="460"/>
      <c r="L30" s="460"/>
      <c r="M30" s="460"/>
    </row>
    <row r="31" spans="1:14" s="455" customFormat="1" x14ac:dyDescent="0.25">
      <c r="A31" s="480" t="s">
        <v>29</v>
      </c>
      <c r="C31" s="899" t="s">
        <v>186</v>
      </c>
      <c r="D31" s="900" t="s">
        <v>186</v>
      </c>
      <c r="E31" s="900" t="s">
        <v>186</v>
      </c>
      <c r="F31" s="909" t="s">
        <v>186</v>
      </c>
      <c r="G31" s="910"/>
      <c r="H31" s="882">
        <v>-26.506</v>
      </c>
      <c r="I31" s="460"/>
      <c r="J31" s="460"/>
      <c r="K31" s="460"/>
      <c r="L31" s="460"/>
      <c r="M31" s="460"/>
    </row>
    <row r="32" spans="1:14" s="460" customFormat="1" x14ac:dyDescent="0.25">
      <c r="A32" s="480" t="s">
        <v>30</v>
      </c>
      <c r="B32" s="455"/>
      <c r="C32" s="899">
        <v>311.10000000000002</v>
      </c>
      <c r="D32" s="900">
        <v>313.89999999999998</v>
      </c>
      <c r="E32" s="901">
        <v>318.464</v>
      </c>
      <c r="F32" s="902">
        <v>320.99200000000002</v>
      </c>
      <c r="G32" s="903"/>
      <c r="H32" s="882">
        <v>311.10000000000002</v>
      </c>
      <c r="N32" s="455"/>
    </row>
    <row r="33" spans="1:15" x14ac:dyDescent="0.25">
      <c r="A33" s="480" t="s">
        <v>31</v>
      </c>
      <c r="B33" s="455"/>
      <c r="C33" s="899">
        <v>2491.1999999999998</v>
      </c>
      <c r="D33" s="900">
        <v>2479.3000000000002</v>
      </c>
      <c r="E33" s="901">
        <v>2425.027</v>
      </c>
      <c r="F33" s="902">
        <v>2462.9679999999998</v>
      </c>
      <c r="G33" s="903"/>
      <c r="H33" s="882">
        <v>2548.9</v>
      </c>
      <c r="I33" s="460"/>
      <c r="J33" s="460"/>
      <c r="K33" s="460"/>
      <c r="L33" s="460"/>
      <c r="M33" s="460"/>
      <c r="N33" s="455"/>
      <c r="O33" s="460"/>
    </row>
    <row r="34" spans="1:15" x14ac:dyDescent="0.25">
      <c r="A34" s="480" t="s">
        <v>32</v>
      </c>
      <c r="B34" s="455"/>
      <c r="C34" s="899">
        <v>-249</v>
      </c>
      <c r="D34" s="900">
        <v>-398.1</v>
      </c>
      <c r="E34" s="901">
        <v>-529.6</v>
      </c>
      <c r="F34" s="902">
        <v>-811.5</v>
      </c>
      <c r="G34" s="903"/>
      <c r="H34" s="882">
        <v>105.9</v>
      </c>
      <c r="I34" s="460"/>
      <c r="J34" s="460"/>
      <c r="K34" s="460"/>
      <c r="L34" s="460"/>
      <c r="M34" s="460"/>
      <c r="N34" s="455"/>
      <c r="O34" s="460"/>
    </row>
    <row r="35" spans="1:15" x14ac:dyDescent="0.25">
      <c r="A35" s="473" t="s">
        <v>33</v>
      </c>
      <c r="B35" s="455"/>
      <c r="C35" s="904">
        <v>3647.3</v>
      </c>
      <c r="D35" s="905">
        <v>3489</v>
      </c>
      <c r="E35" s="906">
        <v>3307.88</v>
      </c>
      <c r="F35" s="907">
        <v>3066.47</v>
      </c>
      <c r="G35" s="908"/>
      <c r="H35" s="883">
        <v>3821.7</v>
      </c>
      <c r="I35" s="460"/>
      <c r="J35" s="460"/>
      <c r="K35" s="460"/>
      <c r="L35" s="460"/>
      <c r="M35" s="460"/>
      <c r="N35" s="455"/>
      <c r="O35" s="460"/>
    </row>
    <row r="36" spans="1:15" x14ac:dyDescent="0.25">
      <c r="A36" s="981" t="s">
        <v>34</v>
      </c>
      <c r="B36" s="455"/>
      <c r="C36" s="911">
        <v>18146.099999999999</v>
      </c>
      <c r="D36" s="912">
        <v>17459.7</v>
      </c>
      <c r="E36" s="912">
        <v>16798.599999999999</v>
      </c>
      <c r="F36" s="913">
        <v>16030.426999999998</v>
      </c>
      <c r="G36" s="914"/>
      <c r="H36" s="884">
        <v>17096.8</v>
      </c>
      <c r="I36" s="460"/>
      <c r="J36" s="460"/>
      <c r="K36" s="460"/>
      <c r="L36" s="460"/>
      <c r="M36" s="460"/>
      <c r="N36" s="455"/>
      <c r="O36" s="460"/>
    </row>
    <row r="37" spans="1:15" x14ac:dyDescent="0.25">
      <c r="A37" s="461"/>
      <c r="B37" s="455"/>
      <c r="C37" s="460"/>
      <c r="D37" s="460"/>
      <c r="E37" s="460"/>
      <c r="F37" s="460"/>
      <c r="G37" s="915"/>
      <c r="H37" s="714"/>
      <c r="I37" s="460"/>
      <c r="J37" s="460"/>
      <c r="K37" s="460"/>
      <c r="L37" s="460"/>
      <c r="M37" s="460"/>
      <c r="N37" s="460"/>
    </row>
    <row r="38" spans="1:15" x14ac:dyDescent="0.25">
      <c r="A38" s="462"/>
      <c r="B38" s="710"/>
      <c r="C38" s="710"/>
      <c r="D38" s="710"/>
      <c r="E38" s="710"/>
      <c r="F38" s="710"/>
      <c r="G38" s="914"/>
      <c r="I38" s="711"/>
      <c r="K38" s="711"/>
      <c r="L38" s="711"/>
      <c r="M38" s="711"/>
      <c r="N38" s="711"/>
    </row>
    <row r="39" spans="1:15" x14ac:dyDescent="0.25">
      <c r="A39" s="463" t="s">
        <v>35</v>
      </c>
      <c r="B39" s="878"/>
      <c r="C39" s="457" t="s">
        <v>3</v>
      </c>
      <c r="D39" s="458" t="s">
        <v>4</v>
      </c>
      <c r="E39" s="680" t="s">
        <v>5</v>
      </c>
      <c r="F39" s="464" t="s">
        <v>6</v>
      </c>
      <c r="G39" s="916"/>
      <c r="H39" s="917">
        <v>2017</v>
      </c>
      <c r="I39" s="459">
        <v>2016</v>
      </c>
      <c r="J39" s="716"/>
      <c r="K39" s="465" t="s">
        <v>36</v>
      </c>
      <c r="L39" s="466" t="s">
        <v>37</v>
      </c>
      <c r="M39" s="466" t="s">
        <v>38</v>
      </c>
      <c r="N39" s="717" t="s">
        <v>39</v>
      </c>
    </row>
    <row r="40" spans="1:15" x14ac:dyDescent="0.25">
      <c r="A40" s="467"/>
      <c r="C40" s="468"/>
      <c r="D40" s="469"/>
      <c r="E40" s="681"/>
      <c r="F40" s="592"/>
      <c r="G40" s="918"/>
      <c r="H40" s="919"/>
      <c r="I40" s="471"/>
      <c r="J40" s="708"/>
      <c r="K40" s="468"/>
      <c r="L40" s="469"/>
      <c r="M40" s="469"/>
      <c r="N40" s="718"/>
    </row>
    <row r="41" spans="1:15" x14ac:dyDescent="0.25">
      <c r="A41" s="472" t="s">
        <v>40</v>
      </c>
      <c r="B41" s="879"/>
      <c r="C41" s="719">
        <v>2963.245429427559</v>
      </c>
      <c r="D41" s="720">
        <v>4177.4207129665692</v>
      </c>
      <c r="E41" s="885">
        <v>5032.2488576058686</v>
      </c>
      <c r="F41" s="724">
        <v>5483.6707250903246</v>
      </c>
      <c r="G41" s="920"/>
      <c r="H41" s="921">
        <v>17656.585725090321</v>
      </c>
      <c r="I41" s="722">
        <v>15285.671867876692</v>
      </c>
      <c r="J41" s="708"/>
      <c r="K41" s="719">
        <v>2963.245429427559</v>
      </c>
      <c r="L41" s="720">
        <v>7140.6661423941287</v>
      </c>
      <c r="M41" s="720">
        <v>12172.914999999997</v>
      </c>
      <c r="N41" s="724">
        <v>17656.585725090321</v>
      </c>
      <c r="O41" s="455">
        <v>0</v>
      </c>
    </row>
    <row r="42" spans="1:15" x14ac:dyDescent="0.25">
      <c r="A42" s="472" t="s">
        <v>41</v>
      </c>
      <c r="C42" s="719">
        <v>2463.1869532456685</v>
      </c>
      <c r="D42" s="720">
        <v>3704.1382585879792</v>
      </c>
      <c r="E42" s="885">
        <v>4550.6827881663485</v>
      </c>
      <c r="F42" s="724">
        <v>4985.7784798695475</v>
      </c>
      <c r="G42" s="920"/>
      <c r="H42" s="921">
        <v>15703.786479869545</v>
      </c>
      <c r="I42" s="722">
        <v>13083.612845580612</v>
      </c>
      <c r="J42" s="708"/>
      <c r="K42" s="719">
        <v>2463.1869532456685</v>
      </c>
      <c r="L42" s="720">
        <v>6167.3252118336477</v>
      </c>
      <c r="M42" s="720">
        <v>10718.007999999996</v>
      </c>
      <c r="N42" s="724">
        <v>15703.786479869545</v>
      </c>
      <c r="O42" s="455">
        <v>0</v>
      </c>
    </row>
    <row r="43" spans="1:15" x14ac:dyDescent="0.25">
      <c r="A43" s="473" t="s">
        <v>42</v>
      </c>
      <c r="B43" s="879"/>
      <c r="C43" s="725">
        <v>500.05847618189046</v>
      </c>
      <c r="D43" s="726">
        <v>473.28245437859005</v>
      </c>
      <c r="E43" s="886">
        <v>481.56606943952011</v>
      </c>
      <c r="F43" s="727">
        <v>497.89224522077711</v>
      </c>
      <c r="G43" s="920"/>
      <c r="H43" s="922">
        <v>1952.7992452207764</v>
      </c>
      <c r="I43" s="728">
        <v>2202.05902229608</v>
      </c>
      <c r="J43" s="708"/>
      <c r="K43" s="725">
        <v>500.05847618189046</v>
      </c>
      <c r="L43" s="726">
        <v>973.34093056048096</v>
      </c>
      <c r="M43" s="726">
        <v>1454.9070000000006</v>
      </c>
      <c r="N43" s="727">
        <v>1952.7992452207777</v>
      </c>
      <c r="O43" s="455">
        <v>0</v>
      </c>
    </row>
    <row r="44" spans="1:15" x14ac:dyDescent="0.25">
      <c r="A44" s="474" t="s">
        <v>43</v>
      </c>
      <c r="C44" s="730">
        <v>0.16875364801574738</v>
      </c>
      <c r="D44" s="731">
        <v>0.11329537695581815</v>
      </c>
      <c r="E44" s="887">
        <v>9.5695996574507419E-2</v>
      </c>
      <c r="F44" s="735">
        <v>9.0795430685268949E-2</v>
      </c>
      <c r="G44" s="920"/>
      <c r="H44" s="923">
        <v>0.11059891621321861</v>
      </c>
      <c r="I44" s="733">
        <v>0.14406033580530891</v>
      </c>
      <c r="J44" s="708"/>
      <c r="K44" s="730">
        <v>0.16875364801574738</v>
      </c>
      <c r="L44" s="731">
        <v>0.13630954187617828</v>
      </c>
      <c r="M44" s="731">
        <v>0.11952001636419879</v>
      </c>
      <c r="N44" s="735">
        <v>0.1105989162132187</v>
      </c>
      <c r="O44" s="455">
        <v>0</v>
      </c>
    </row>
    <row r="45" spans="1:15" x14ac:dyDescent="0.25">
      <c r="A45" s="474"/>
      <c r="B45" s="880"/>
      <c r="C45" s="730"/>
      <c r="D45" s="731"/>
      <c r="E45" s="887"/>
      <c r="F45" s="735"/>
      <c r="G45" s="920"/>
      <c r="H45" s="923"/>
      <c r="I45" s="733"/>
      <c r="J45" s="708"/>
      <c r="K45" s="730"/>
      <c r="L45" s="731"/>
      <c r="M45" s="731"/>
      <c r="N45" s="735"/>
      <c r="O45" s="455">
        <v>0</v>
      </c>
    </row>
    <row r="46" spans="1:15" x14ac:dyDescent="0.25">
      <c r="A46" s="472" t="s">
        <v>44</v>
      </c>
      <c r="B46" s="881"/>
      <c r="C46" s="719">
        <v>-204.49344536608086</v>
      </c>
      <c r="D46" s="720">
        <v>-214.66775795152191</v>
      </c>
      <c r="E46" s="885">
        <v>-233.33021425464162</v>
      </c>
      <c r="F46" s="724">
        <v>-217.94332867726979</v>
      </c>
      <c r="G46" s="920"/>
      <c r="H46" s="921">
        <v>-870.43474624951409</v>
      </c>
      <c r="I46" s="722">
        <v>-744.60346552097758</v>
      </c>
      <c r="J46" s="708"/>
      <c r="K46" s="719">
        <v>-204.49344536608086</v>
      </c>
      <c r="L46" s="720">
        <v>-419.16120331760271</v>
      </c>
      <c r="M46" s="720">
        <v>-652.49141757224436</v>
      </c>
      <c r="N46" s="724">
        <v>-870.43474624951409</v>
      </c>
      <c r="O46" s="455">
        <v>0</v>
      </c>
    </row>
    <row r="47" spans="1:15" x14ac:dyDescent="0.25">
      <c r="A47" s="472" t="s">
        <v>45</v>
      </c>
      <c r="B47" s="881"/>
      <c r="C47" s="719">
        <v>-90.291449346469577</v>
      </c>
      <c r="D47" s="720">
        <v>-102.81283774173458</v>
      </c>
      <c r="E47" s="885">
        <v>-108.47063718566818</v>
      </c>
      <c r="F47" s="724">
        <v>-110.77109491906151</v>
      </c>
      <c r="G47" s="920"/>
      <c r="H47" s="921">
        <v>-412.34601919293385</v>
      </c>
      <c r="I47" s="722">
        <v>-454.95097983899967</v>
      </c>
      <c r="J47" s="708"/>
      <c r="K47" s="719">
        <v>-90.291449346469577</v>
      </c>
      <c r="L47" s="720">
        <v>-193.10428708820416</v>
      </c>
      <c r="M47" s="720">
        <v>-301.57492427387234</v>
      </c>
      <c r="N47" s="724">
        <v>-412.34601919293385</v>
      </c>
      <c r="O47" s="455">
        <v>0</v>
      </c>
    </row>
    <row r="48" spans="1:15" x14ac:dyDescent="0.25">
      <c r="A48" s="472" t="s">
        <v>208</v>
      </c>
      <c r="B48" s="881"/>
      <c r="C48" s="719">
        <v>16.017326271098412</v>
      </c>
      <c r="D48" s="720">
        <v>48.764074957556076</v>
      </c>
      <c r="E48" s="885">
        <v>41.665918151222883</v>
      </c>
      <c r="F48" s="724">
        <v>45.085227116592279</v>
      </c>
      <c r="G48" s="920"/>
      <c r="H48" s="921">
        <v>151.53254649646965</v>
      </c>
      <c r="I48" s="722">
        <v>29.871444602697135</v>
      </c>
      <c r="J48" s="708"/>
      <c r="K48" s="719">
        <v>16.017326271098412</v>
      </c>
      <c r="L48" s="720">
        <v>64.781401228654488</v>
      </c>
      <c r="M48" s="720">
        <v>106.44731937987737</v>
      </c>
      <c r="N48" s="724">
        <v>151.53254649646965</v>
      </c>
      <c r="O48" s="455">
        <v>0</v>
      </c>
    </row>
    <row r="49" spans="1:15" x14ac:dyDescent="0.25">
      <c r="A49" s="473" t="s">
        <v>47</v>
      </c>
      <c r="C49" s="737">
        <v>221.2909077404384</v>
      </c>
      <c r="D49" s="738">
        <v>204.56593364288966</v>
      </c>
      <c r="E49" s="888">
        <v>181.43113615043319</v>
      </c>
      <c r="F49" s="739">
        <v>214.26304874103812</v>
      </c>
      <c r="G49" s="920"/>
      <c r="H49" s="924">
        <v>821.55102627479801</v>
      </c>
      <c r="I49" s="740">
        <v>1032.3760215387999</v>
      </c>
      <c r="J49" s="708"/>
      <c r="K49" s="737">
        <v>221.2909077404384</v>
      </c>
      <c r="L49" s="738">
        <v>425.85684138332863</v>
      </c>
      <c r="M49" s="738">
        <v>607.28797753376125</v>
      </c>
      <c r="N49" s="739">
        <v>821.55102627479937</v>
      </c>
      <c r="O49" s="455">
        <v>0</v>
      </c>
    </row>
    <row r="50" spans="1:15" x14ac:dyDescent="0.25">
      <c r="A50" s="474" t="s">
        <v>48</v>
      </c>
      <c r="C50" s="730">
        <v>7.467856207347208E-2</v>
      </c>
      <c r="D50" s="731">
        <v>4.8969435376217695E-2</v>
      </c>
      <c r="E50" s="887">
        <v>3.6053689172429057E-2</v>
      </c>
      <c r="F50" s="735">
        <v>3.9072923864791109E-2</v>
      </c>
      <c r="G50" s="920"/>
      <c r="H50" s="923">
        <v>4.652943887715276E-2</v>
      </c>
      <c r="I50" s="733">
        <v>6.7538805651609579E-2</v>
      </c>
      <c r="J50" s="708"/>
      <c r="K50" s="730">
        <v>7.467856207347208E-2</v>
      </c>
      <c r="L50" s="731">
        <v>5.9638251234715611E-2</v>
      </c>
      <c r="M50" s="731">
        <v>4.9888459545947818E-2</v>
      </c>
      <c r="N50" s="735">
        <v>4.6529438877152836E-2</v>
      </c>
      <c r="O50" s="455">
        <v>0</v>
      </c>
    </row>
    <row r="51" spans="1:15" x14ac:dyDescent="0.25">
      <c r="A51" s="472"/>
      <c r="C51" s="719"/>
      <c r="D51" s="720"/>
      <c r="E51" s="885"/>
      <c r="F51" s="724"/>
      <c r="G51" s="920"/>
      <c r="H51" s="921"/>
      <c r="I51" s="722"/>
      <c r="J51" s="708"/>
      <c r="K51" s="719"/>
      <c r="L51" s="720"/>
      <c r="M51" s="720"/>
      <c r="N51" s="724"/>
      <c r="O51" s="455">
        <v>0</v>
      </c>
    </row>
    <row r="52" spans="1:15" x14ac:dyDescent="0.25">
      <c r="A52" s="472" t="s">
        <v>49</v>
      </c>
      <c r="B52" s="881"/>
      <c r="C52" s="719">
        <v>-16.619137466110921</v>
      </c>
      <c r="D52" s="720">
        <v>-39.949231823178081</v>
      </c>
      <c r="E52" s="885">
        <v>-19.572572972278586</v>
      </c>
      <c r="F52" s="724">
        <v>-127.23210057672496</v>
      </c>
      <c r="G52" s="920"/>
      <c r="H52" s="921">
        <v>-203.37304283829255</v>
      </c>
      <c r="I52" s="722">
        <v>-166.41456591600848</v>
      </c>
      <c r="J52" s="708"/>
      <c r="K52" s="719">
        <v>-16.619137466110921</v>
      </c>
      <c r="L52" s="720">
        <v>-56.568369289289002</v>
      </c>
      <c r="M52" s="720">
        <v>-76.140942261567588</v>
      </c>
      <c r="N52" s="724">
        <v>-203.37304283829255</v>
      </c>
      <c r="O52" s="455">
        <v>0</v>
      </c>
    </row>
    <row r="53" spans="1:15" x14ac:dyDescent="0.25">
      <c r="A53" s="473" t="s">
        <v>187</v>
      </c>
      <c r="B53" s="925"/>
      <c r="C53" s="737">
        <v>309.3717702743275</v>
      </c>
      <c r="D53" s="738">
        <v>270.41670181971159</v>
      </c>
      <c r="E53" s="888">
        <v>268.35856317815461</v>
      </c>
      <c r="F53" s="739">
        <v>204.73094816431316</v>
      </c>
      <c r="G53" s="920"/>
      <c r="H53" s="924">
        <v>1052.8779834365068</v>
      </c>
      <c r="I53" s="740">
        <v>1187.2340208227931</v>
      </c>
      <c r="J53" s="708"/>
      <c r="K53" s="737">
        <v>312.35714089651185</v>
      </c>
      <c r="L53" s="738">
        <v>586.59618281958967</v>
      </c>
      <c r="M53" s="738">
        <v>859.59241827832375</v>
      </c>
      <c r="N53" s="739">
        <v>1052.8779834365068</v>
      </c>
      <c r="O53" s="455">
        <v>0</v>
      </c>
    </row>
    <row r="54" spans="1:15" x14ac:dyDescent="0.25">
      <c r="A54" s="474" t="s">
        <v>188</v>
      </c>
      <c r="C54" s="730">
        <v>0.10440301947385171</v>
      </c>
      <c r="D54" s="731">
        <v>6.4732934602528186E-2</v>
      </c>
      <c r="E54" s="887">
        <v>5.3327760762973929E-2</v>
      </c>
      <c r="F54" s="735">
        <v>3.7334653816388827E-2</v>
      </c>
      <c r="G54" s="920"/>
      <c r="H54" s="923">
        <v>5.9630893527753137E-2</v>
      </c>
      <c r="I54" s="733">
        <v>7.7669730914334351E-2</v>
      </c>
      <c r="J54" s="708"/>
      <c r="K54" s="730">
        <v>0.10541048601460364</v>
      </c>
      <c r="L54" s="731">
        <v>8.2148663881226519E-2</v>
      </c>
      <c r="M54" s="731">
        <v>7.0615166398379017E-2</v>
      </c>
      <c r="N54" s="735">
        <v>5.9630893527753137E-2</v>
      </c>
      <c r="O54" s="455">
        <v>0</v>
      </c>
    </row>
    <row r="55" spans="1:15" x14ac:dyDescent="0.25">
      <c r="A55" s="472"/>
      <c r="B55" s="926"/>
      <c r="C55" s="742"/>
      <c r="D55" s="743"/>
      <c r="E55" s="889"/>
      <c r="F55" s="748"/>
      <c r="G55" s="920"/>
      <c r="H55" s="927"/>
      <c r="I55" s="746"/>
      <c r="J55" s="708"/>
      <c r="K55" s="742"/>
      <c r="L55" s="743"/>
      <c r="M55" s="743"/>
      <c r="N55" s="748"/>
      <c r="O55" s="455">
        <v>0</v>
      </c>
    </row>
    <row r="56" spans="1:15" x14ac:dyDescent="0.25">
      <c r="A56" s="472" t="s">
        <v>189</v>
      </c>
      <c r="C56" s="719">
        <v>-104.7</v>
      </c>
      <c r="D56" s="720">
        <v>-105.8</v>
      </c>
      <c r="E56" s="885">
        <v>-106.5</v>
      </c>
      <c r="F56" s="724">
        <v>-117.7</v>
      </c>
      <c r="G56" s="920"/>
      <c r="H56" s="921">
        <v>-434.7</v>
      </c>
      <c r="I56" s="722">
        <v>-321.27256520000174</v>
      </c>
      <c r="J56" s="708"/>
      <c r="K56" s="719">
        <v>-107.68537062218435</v>
      </c>
      <c r="L56" s="720">
        <v>-210.5</v>
      </c>
      <c r="M56" s="720">
        <v>-317</v>
      </c>
      <c r="N56" s="724">
        <v>-434.7</v>
      </c>
      <c r="O56" s="455">
        <v>0</v>
      </c>
    </row>
    <row r="57" spans="1:15" x14ac:dyDescent="0.25">
      <c r="A57" s="474"/>
      <c r="C57" s="730"/>
      <c r="D57" s="731"/>
      <c r="E57" s="887"/>
      <c r="F57" s="735"/>
      <c r="G57" s="920"/>
      <c r="H57" s="923"/>
      <c r="I57" s="733"/>
      <c r="J57" s="708"/>
      <c r="K57" s="730"/>
      <c r="L57" s="731"/>
      <c r="M57" s="731"/>
      <c r="N57" s="735"/>
      <c r="O57" s="455">
        <v>0</v>
      </c>
    </row>
    <row r="58" spans="1:15" x14ac:dyDescent="0.25">
      <c r="A58" s="473" t="s">
        <v>50</v>
      </c>
      <c r="C58" s="737">
        <v>204.67177027432751</v>
      </c>
      <c r="D58" s="738">
        <v>164.61670181971158</v>
      </c>
      <c r="E58" s="888">
        <v>161.85856317815461</v>
      </c>
      <c r="F58" s="739">
        <v>87.030948164313159</v>
      </c>
      <c r="G58" s="920"/>
      <c r="H58" s="924">
        <v>618.17798343650691</v>
      </c>
      <c r="I58" s="740">
        <v>865.96145562279139</v>
      </c>
      <c r="J58" s="708"/>
      <c r="K58" s="737">
        <v>204.67177027432749</v>
      </c>
      <c r="L58" s="738">
        <v>369.28847209403909</v>
      </c>
      <c r="M58" s="738">
        <v>531.14703527219376</v>
      </c>
      <c r="N58" s="739">
        <v>618.17798343650679</v>
      </c>
      <c r="O58" s="455">
        <v>0</v>
      </c>
    </row>
    <row r="59" spans="1:15" x14ac:dyDescent="0.25">
      <c r="A59" s="472" t="s">
        <v>51</v>
      </c>
      <c r="C59" s="742">
        <v>6.9070137843380078E-2</v>
      </c>
      <c r="D59" s="743">
        <v>3.9406301909871572E-2</v>
      </c>
      <c r="E59" s="889">
        <v>3.2164260504231122E-2</v>
      </c>
      <c r="F59" s="748">
        <v>1.5870928895512709E-2</v>
      </c>
      <c r="G59" s="920"/>
      <c r="H59" s="927">
        <v>3.5011184668509471E-2</v>
      </c>
      <c r="I59" s="746">
        <v>5.6651841221492916E-2</v>
      </c>
      <c r="J59" s="708"/>
      <c r="K59" s="742">
        <v>6.9070137843380078E-2</v>
      </c>
      <c r="L59" s="743">
        <v>5.1716249538901457E-2</v>
      </c>
      <c r="M59" s="743">
        <v>4.3633512209047209E-2</v>
      </c>
      <c r="N59" s="748">
        <v>3.5011184668509547E-2</v>
      </c>
      <c r="O59" s="455">
        <v>0</v>
      </c>
    </row>
    <row r="60" spans="1:15" x14ac:dyDescent="0.25">
      <c r="A60" s="472"/>
      <c r="C60" s="742"/>
      <c r="D60" s="743"/>
      <c r="E60" s="889"/>
      <c r="F60" s="748"/>
      <c r="G60" s="920"/>
      <c r="H60" s="927"/>
      <c r="I60" s="746"/>
      <c r="J60" s="708"/>
      <c r="K60" s="742"/>
      <c r="L60" s="743"/>
      <c r="M60" s="743"/>
      <c r="N60" s="748"/>
      <c r="O60" s="455">
        <v>0</v>
      </c>
    </row>
    <row r="61" spans="1:15" x14ac:dyDescent="0.25">
      <c r="A61" s="472" t="s">
        <v>52</v>
      </c>
      <c r="B61" s="881"/>
      <c r="C61" s="719">
        <v>-104.48263473124766</v>
      </c>
      <c r="D61" s="720">
        <v>-23.794350421798669</v>
      </c>
      <c r="E61" s="885">
        <v>1.1123882844100024</v>
      </c>
      <c r="F61" s="724">
        <v>34.61325264621405</v>
      </c>
      <c r="G61" s="920"/>
      <c r="H61" s="921">
        <v>-92.551344222422273</v>
      </c>
      <c r="I61" s="722">
        <v>-1211.6024755239264</v>
      </c>
      <c r="J61" s="708"/>
      <c r="K61" s="719">
        <v>-104.48263473124766</v>
      </c>
      <c r="L61" s="720">
        <v>-128.27698515304633</v>
      </c>
      <c r="M61" s="720">
        <v>-127.16459686863632</v>
      </c>
      <c r="N61" s="724">
        <v>-92.551344222422273</v>
      </c>
      <c r="O61" s="455">
        <v>0</v>
      </c>
    </row>
    <row r="62" spans="1:15" x14ac:dyDescent="0.25">
      <c r="A62" s="472" t="s">
        <v>53</v>
      </c>
      <c r="B62" s="881"/>
      <c r="C62" s="719">
        <v>-277.76763300865508</v>
      </c>
      <c r="D62" s="720">
        <v>-332.59075450484039</v>
      </c>
      <c r="E62" s="885">
        <v>-344.19251784900314</v>
      </c>
      <c r="F62" s="724">
        <v>-322.80500431939561</v>
      </c>
      <c r="G62" s="920"/>
      <c r="H62" s="921">
        <v>-1277.3559096818942</v>
      </c>
      <c r="I62" s="722">
        <v>-641.74909034266284</v>
      </c>
      <c r="J62" s="708"/>
      <c r="K62" s="719">
        <v>-277.76763300865508</v>
      </c>
      <c r="L62" s="720">
        <v>-610.35838751349547</v>
      </c>
      <c r="M62" s="720">
        <v>-954.55090536249861</v>
      </c>
      <c r="N62" s="724">
        <v>-1277.3559096818942</v>
      </c>
      <c r="O62" s="455">
        <v>0</v>
      </c>
    </row>
    <row r="63" spans="1:15" x14ac:dyDescent="0.25">
      <c r="A63" s="473" t="s">
        <v>54</v>
      </c>
      <c r="C63" s="737">
        <v>-177.57849746557525</v>
      </c>
      <c r="D63" s="738">
        <v>-191.76840310692748</v>
      </c>
      <c r="E63" s="888">
        <v>-181.22156638643852</v>
      </c>
      <c r="F63" s="739">
        <v>-201.16080350886841</v>
      </c>
      <c r="G63" s="920"/>
      <c r="H63" s="924">
        <v>-751.72927046781103</v>
      </c>
      <c r="I63" s="740">
        <v>-987.39011024379784</v>
      </c>
      <c r="J63" s="708"/>
      <c r="K63" s="737">
        <v>-177.57849746557525</v>
      </c>
      <c r="L63" s="738">
        <v>-369.34690057250219</v>
      </c>
      <c r="M63" s="738">
        <v>-550.56846695894126</v>
      </c>
      <c r="N63" s="739">
        <v>-751.72927046780967</v>
      </c>
      <c r="O63" s="455">
        <v>0</v>
      </c>
    </row>
    <row r="64" spans="1:15" x14ac:dyDescent="0.25">
      <c r="A64" s="472"/>
      <c r="C64" s="719"/>
      <c r="D64" s="720"/>
      <c r="E64" s="885"/>
      <c r="F64" s="724"/>
      <c r="G64" s="920"/>
      <c r="H64" s="921"/>
      <c r="I64" s="722"/>
      <c r="J64" s="708"/>
      <c r="K64" s="719"/>
      <c r="L64" s="720"/>
      <c r="M64" s="720"/>
      <c r="N64" s="724"/>
      <c r="O64" s="455">
        <v>0</v>
      </c>
    </row>
    <row r="65" spans="1:15" x14ac:dyDescent="0.25">
      <c r="A65" s="472" t="s">
        <v>55</v>
      </c>
      <c r="B65" s="881"/>
      <c r="C65" s="719">
        <v>13.830922015499993</v>
      </c>
      <c r="D65" s="720">
        <v>21.1886904323</v>
      </c>
      <c r="E65" s="885">
        <v>40.082853640835147</v>
      </c>
      <c r="F65" s="724">
        <v>-47.029154217935563</v>
      </c>
      <c r="G65" s="920"/>
      <c r="H65" s="921">
        <v>28.073311870699577</v>
      </c>
      <c r="I65" s="722">
        <v>-2.4212823319002013</v>
      </c>
      <c r="J65" s="708"/>
      <c r="K65" s="719">
        <v>13.830922015499993</v>
      </c>
      <c r="L65" s="720">
        <v>35.019612447799993</v>
      </c>
      <c r="M65" s="720">
        <v>75.10246608863514</v>
      </c>
      <c r="N65" s="724">
        <v>28.073311870699577</v>
      </c>
      <c r="O65" s="455">
        <v>0</v>
      </c>
    </row>
    <row r="66" spans="1:15" x14ac:dyDescent="0.25">
      <c r="A66" s="473" t="s">
        <v>56</v>
      </c>
      <c r="B66" s="881"/>
      <c r="C66" s="737">
        <v>-163.74757545007526</v>
      </c>
      <c r="D66" s="738">
        <v>-170.57971267462747</v>
      </c>
      <c r="E66" s="888">
        <v>-141.13871274560339</v>
      </c>
      <c r="F66" s="739">
        <v>-248.18995772680398</v>
      </c>
      <c r="G66" s="920"/>
      <c r="H66" s="924">
        <v>-723.65595859711141</v>
      </c>
      <c r="I66" s="740">
        <v>-989.81139257569805</v>
      </c>
      <c r="J66" s="708"/>
      <c r="K66" s="737">
        <v>-163.74757545007526</v>
      </c>
      <c r="L66" s="738">
        <v>-334.32728812470219</v>
      </c>
      <c r="M66" s="738">
        <v>-475.46600087030606</v>
      </c>
      <c r="N66" s="739">
        <v>-723.65595859711004</v>
      </c>
      <c r="O66" s="455">
        <v>0</v>
      </c>
    </row>
    <row r="67" spans="1:15" x14ac:dyDescent="0.25">
      <c r="A67" s="472"/>
      <c r="B67" s="881"/>
      <c r="C67" s="719"/>
      <c r="D67" s="720"/>
      <c r="E67" s="885"/>
      <c r="F67" s="724"/>
      <c r="G67" s="920"/>
      <c r="H67" s="921"/>
      <c r="I67" s="722"/>
      <c r="J67" s="708"/>
      <c r="K67" s="719"/>
      <c r="L67" s="720"/>
      <c r="M67" s="720"/>
      <c r="N67" s="724"/>
      <c r="O67" s="455">
        <v>0</v>
      </c>
    </row>
    <row r="68" spans="1:15" x14ac:dyDescent="0.25">
      <c r="A68" s="472" t="s">
        <v>27</v>
      </c>
      <c r="B68" s="881"/>
      <c r="C68" s="719">
        <v>9.2170712705960458</v>
      </c>
      <c r="D68" s="720">
        <v>19.657225697377754</v>
      </c>
      <c r="E68" s="885">
        <v>2.2835707914572971</v>
      </c>
      <c r="F68" s="724">
        <v>25.597147842394854</v>
      </c>
      <c r="G68" s="920"/>
      <c r="H68" s="921">
        <v>56.755015601825946</v>
      </c>
      <c r="I68" s="722">
        <v>124.15459232400725</v>
      </c>
      <c r="J68" s="708"/>
      <c r="K68" s="719">
        <v>9.2170712705960458</v>
      </c>
      <c r="L68" s="720">
        <v>28.874296967973802</v>
      </c>
      <c r="M68" s="720">
        <v>31.157867759431095</v>
      </c>
      <c r="N68" s="724">
        <v>56.755015601825946</v>
      </c>
      <c r="O68" s="455">
        <v>0</v>
      </c>
    </row>
    <row r="69" spans="1:15" x14ac:dyDescent="0.25">
      <c r="A69" s="473" t="s">
        <v>57</v>
      </c>
      <c r="B69" s="879"/>
      <c r="C69" s="737">
        <v>-154.53050417947921</v>
      </c>
      <c r="D69" s="738">
        <v>-150.92248697724972</v>
      </c>
      <c r="E69" s="888">
        <v>-138.85514195414609</v>
      </c>
      <c r="F69" s="739">
        <v>-222.59280988440912</v>
      </c>
      <c r="G69" s="920"/>
      <c r="H69" s="924">
        <v>-666.9009429952855</v>
      </c>
      <c r="I69" s="740">
        <v>-865.65680025169081</v>
      </c>
      <c r="J69" s="708"/>
      <c r="K69" s="737">
        <v>-154.53050417947921</v>
      </c>
      <c r="L69" s="738">
        <v>-305.45299115672839</v>
      </c>
      <c r="M69" s="738">
        <v>-444.30813311087502</v>
      </c>
      <c r="N69" s="739">
        <v>-666.90094299528414</v>
      </c>
      <c r="O69" s="455">
        <v>0</v>
      </c>
    </row>
    <row r="70" spans="1:15" x14ac:dyDescent="0.25">
      <c r="A70" s="475" t="s">
        <v>58</v>
      </c>
      <c r="C70" s="750">
        <v>-5.2149073662565805E-2</v>
      </c>
      <c r="D70" s="751">
        <v>-3.6128151160066679E-2</v>
      </c>
      <c r="E70" s="890">
        <v>-2.7593059461730893E-2</v>
      </c>
      <c r="F70" s="753">
        <v>-4.0591935775053795E-2</v>
      </c>
      <c r="G70" s="920"/>
      <c r="H70" s="928">
        <v>-3.7770662651251279E-2</v>
      </c>
      <c r="I70" s="746">
        <v>-5.6631910440972835E-2</v>
      </c>
      <c r="J70" s="708"/>
      <c r="K70" s="750">
        <v>-5.2149073662565805E-2</v>
      </c>
      <c r="L70" s="751">
        <v>-4.2776540040606888E-2</v>
      </c>
      <c r="M70" s="751">
        <v>-3.6499731831765449E-2</v>
      </c>
      <c r="N70" s="753">
        <v>-3.7770662651251202E-2</v>
      </c>
      <c r="O70" s="455">
        <v>0</v>
      </c>
    </row>
    <row r="71" spans="1:15" x14ac:dyDescent="0.25">
      <c r="J71" s="708"/>
      <c r="O71" s="455">
        <v>0</v>
      </c>
    </row>
    <row r="72" spans="1:15" x14ac:dyDescent="0.25">
      <c r="A72" s="477" t="s">
        <v>59</v>
      </c>
      <c r="B72"/>
      <c r="C72"/>
      <c r="J72" s="708"/>
      <c r="O72" s="455">
        <v>0</v>
      </c>
    </row>
    <row r="73" spans="1:15" x14ac:dyDescent="0.25">
      <c r="A73" s="478" t="s">
        <v>2</v>
      </c>
      <c r="B73" s="716"/>
      <c r="C73" s="929" t="s">
        <v>3</v>
      </c>
      <c r="D73" s="930" t="s">
        <v>4</v>
      </c>
      <c r="E73" s="930" t="s">
        <v>5</v>
      </c>
      <c r="F73" s="931" t="s">
        <v>6</v>
      </c>
      <c r="H73" s="713"/>
      <c r="I73" s="459">
        <v>2016</v>
      </c>
      <c r="J73" s="708"/>
      <c r="O73" s="455">
        <v>0</v>
      </c>
    </row>
    <row r="74" spans="1:15" x14ac:dyDescent="0.25">
      <c r="A74" s="479" t="s">
        <v>60</v>
      </c>
      <c r="B74" s="824"/>
      <c r="C74" s="932"/>
      <c r="D74" s="933"/>
      <c r="E74" s="933"/>
      <c r="F74" s="934"/>
      <c r="H74" s="714"/>
      <c r="I74" s="831"/>
      <c r="J74" s="708"/>
      <c r="O74" s="455">
        <v>0</v>
      </c>
    </row>
    <row r="75" spans="1:15" x14ac:dyDescent="0.25">
      <c r="A75" s="480" t="s">
        <v>61</v>
      </c>
      <c r="B75" s="824"/>
      <c r="C75" s="935">
        <v>-177582</v>
      </c>
      <c r="D75" s="936">
        <v>-369348</v>
      </c>
      <c r="E75" s="936">
        <v>-550569</v>
      </c>
      <c r="F75" s="937">
        <v>-751729</v>
      </c>
      <c r="H75" s="714"/>
      <c r="I75" s="601">
        <v>266552</v>
      </c>
      <c r="J75" s="708"/>
      <c r="O75" s="455">
        <v>0</v>
      </c>
    </row>
    <row r="76" spans="1:15" x14ac:dyDescent="0.25">
      <c r="A76" s="480" t="s">
        <v>62</v>
      </c>
      <c r="B76" s="824"/>
      <c r="C76" s="935"/>
      <c r="D76" s="936"/>
      <c r="E76" s="936"/>
      <c r="F76" s="937"/>
      <c r="H76" s="714"/>
      <c r="I76" s="722"/>
      <c r="J76" s="708"/>
      <c r="O76" s="455">
        <v>0</v>
      </c>
    </row>
    <row r="77" spans="1:15" x14ac:dyDescent="0.25">
      <c r="A77" s="480" t="s">
        <v>63</v>
      </c>
      <c r="B77" s="824"/>
      <c r="C77" s="935">
        <v>263566</v>
      </c>
      <c r="D77" s="936">
        <v>581794</v>
      </c>
      <c r="E77" s="936">
        <v>916368</v>
      </c>
      <c r="F77" s="937">
        <v>1224710</v>
      </c>
      <c r="H77" s="714"/>
      <c r="I77" s="601">
        <v>402494</v>
      </c>
      <c r="J77" s="708"/>
      <c r="O77" s="455">
        <v>0</v>
      </c>
    </row>
    <row r="78" spans="1:15" x14ac:dyDescent="0.25">
      <c r="A78" s="480" t="s">
        <v>64</v>
      </c>
      <c r="B78" s="824"/>
      <c r="C78" s="935">
        <v>104716</v>
      </c>
      <c r="D78" s="936">
        <v>210518</v>
      </c>
      <c r="E78" s="936">
        <v>317023</v>
      </c>
      <c r="F78" s="937">
        <v>434762</v>
      </c>
      <c r="G78" s="938"/>
      <c r="H78" s="938"/>
      <c r="I78" s="601"/>
      <c r="J78" s="938"/>
      <c r="O78" s="455">
        <v>0</v>
      </c>
    </row>
    <row r="79" spans="1:15" x14ac:dyDescent="0.25">
      <c r="A79" s="481" t="s">
        <v>65</v>
      </c>
      <c r="B79" s="824"/>
      <c r="C79" s="939">
        <v>9393</v>
      </c>
      <c r="D79" s="940">
        <v>33742</v>
      </c>
      <c r="E79" s="940">
        <v>47373</v>
      </c>
      <c r="F79" s="941">
        <v>159586</v>
      </c>
      <c r="H79" s="714"/>
      <c r="I79" s="601">
        <v>25430</v>
      </c>
      <c r="J79" s="708"/>
      <c r="O79" s="455">
        <v>0</v>
      </c>
    </row>
    <row r="80" spans="1:15" x14ac:dyDescent="0.25">
      <c r="A80" s="481" t="s">
        <v>211</v>
      </c>
      <c r="B80" s="824"/>
      <c r="C80" s="939">
        <v>-3057</v>
      </c>
      <c r="D80" s="940">
        <v>-12458</v>
      </c>
      <c r="E80" s="940">
        <v>-24709</v>
      </c>
      <c r="F80" s="941">
        <v>64386</v>
      </c>
      <c r="H80" s="714"/>
      <c r="I80" s="601">
        <v>-4593</v>
      </c>
      <c r="J80" s="708"/>
      <c r="K80" s="712"/>
      <c r="L80" s="712"/>
      <c r="M80" s="712"/>
      <c r="N80" s="712"/>
      <c r="O80" s="455">
        <v>0</v>
      </c>
    </row>
    <row r="81" spans="1:15" x14ac:dyDescent="0.25">
      <c r="A81" s="481" t="s">
        <v>212</v>
      </c>
      <c r="B81" s="824"/>
      <c r="C81" s="939">
        <v>611</v>
      </c>
      <c r="D81" s="940">
        <v>1221</v>
      </c>
      <c r="E81" s="940">
        <v>1832</v>
      </c>
      <c r="F81" s="941">
        <v>2442</v>
      </c>
      <c r="H81" s="714"/>
      <c r="I81" s="601">
        <v>13997</v>
      </c>
      <c r="J81" s="708"/>
      <c r="K81" s="712"/>
      <c r="L81" s="712"/>
      <c r="M81" s="712"/>
      <c r="N81" s="712"/>
      <c r="O81" s="455">
        <v>0</v>
      </c>
    </row>
    <row r="82" spans="1:15" x14ac:dyDescent="0.25">
      <c r="A82" s="481" t="s">
        <v>233</v>
      </c>
      <c r="B82" s="824"/>
      <c r="C82" s="939">
        <v>-50638</v>
      </c>
      <c r="D82" s="940">
        <v>-50638</v>
      </c>
      <c r="E82" s="940">
        <v>-50638</v>
      </c>
      <c r="F82" s="941">
        <v>-50638</v>
      </c>
      <c r="H82" s="714"/>
      <c r="I82" s="601"/>
      <c r="J82" s="708"/>
      <c r="K82" s="712"/>
      <c r="L82" s="712"/>
      <c r="M82" s="712"/>
      <c r="N82" s="712"/>
      <c r="O82" s="455">
        <v>0</v>
      </c>
    </row>
    <row r="83" spans="1:15" x14ac:dyDescent="0.25">
      <c r="A83" s="480" t="s">
        <v>69</v>
      </c>
      <c r="B83" s="824"/>
      <c r="C83" s="935"/>
      <c r="D83" s="936"/>
      <c r="E83" s="936"/>
      <c r="F83" s="937"/>
      <c r="H83" s="714"/>
      <c r="I83" s="601">
        <v>-21229</v>
      </c>
      <c r="J83" s="708"/>
      <c r="K83" s="712"/>
      <c r="L83" s="712"/>
      <c r="M83" s="712"/>
      <c r="N83" s="712"/>
      <c r="O83" s="455">
        <v>0</v>
      </c>
    </row>
    <row r="84" spans="1:15" x14ac:dyDescent="0.25">
      <c r="A84" s="480" t="s">
        <v>70</v>
      </c>
      <c r="B84" s="824"/>
      <c r="C84" s="935">
        <v>-1109</v>
      </c>
      <c r="D84" s="936">
        <v>-26682</v>
      </c>
      <c r="E84" s="936">
        <v>-39233</v>
      </c>
      <c r="F84" s="937">
        <v>-45685</v>
      </c>
      <c r="H84" s="714"/>
      <c r="I84" s="601">
        <v>-2405</v>
      </c>
      <c r="J84" s="708"/>
      <c r="K84" s="712"/>
      <c r="L84" s="712"/>
      <c r="M84" s="712"/>
      <c r="N84" s="712"/>
      <c r="O84" s="455">
        <v>0</v>
      </c>
    </row>
    <row r="85" spans="1:15" x14ac:dyDescent="0.25">
      <c r="A85" s="480" t="s">
        <v>71</v>
      </c>
      <c r="B85" s="824"/>
      <c r="C85" s="935">
        <v>-6274</v>
      </c>
      <c r="D85" s="936">
        <v>-16066</v>
      </c>
      <c r="E85" s="936">
        <v>-27230</v>
      </c>
      <c r="F85" s="937">
        <v>-31218</v>
      </c>
      <c r="H85" s="714"/>
      <c r="I85" s="601">
        <v>-19257</v>
      </c>
      <c r="J85" s="708"/>
      <c r="K85" s="712"/>
      <c r="L85" s="712"/>
      <c r="M85" s="712"/>
      <c r="N85" s="712"/>
      <c r="O85" s="455">
        <v>0</v>
      </c>
    </row>
    <row r="86" spans="1:15" x14ac:dyDescent="0.25">
      <c r="A86" s="480" t="s">
        <v>72</v>
      </c>
      <c r="B86" s="824"/>
      <c r="C86" s="935">
        <v>-5772</v>
      </c>
      <c r="D86" s="936">
        <v>-14167</v>
      </c>
      <c r="E86" s="936"/>
      <c r="F86" s="937"/>
      <c r="H86" s="714"/>
      <c r="I86" s="601">
        <v>-9305</v>
      </c>
      <c r="J86" s="708"/>
      <c r="K86" s="712"/>
      <c r="L86" s="712"/>
      <c r="M86" s="712"/>
      <c r="N86" s="712"/>
      <c r="O86" s="455">
        <v>0</v>
      </c>
    </row>
    <row r="87" spans="1:15" x14ac:dyDescent="0.25">
      <c r="A87" s="481" t="s">
        <v>214</v>
      </c>
      <c r="B87" s="824"/>
      <c r="C87" s="939"/>
      <c r="D87" s="940"/>
      <c r="E87" s="940">
        <v>-24568</v>
      </c>
      <c r="F87" s="941">
        <v>-37329</v>
      </c>
      <c r="H87" s="714"/>
      <c r="I87" s="601"/>
      <c r="J87" s="708"/>
      <c r="K87" s="712"/>
      <c r="L87" s="712"/>
      <c r="M87" s="712"/>
      <c r="N87" s="712"/>
      <c r="O87" s="455">
        <v>0</v>
      </c>
    </row>
    <row r="88" spans="1:15" x14ac:dyDescent="0.25">
      <c r="A88" s="480" t="s">
        <v>74</v>
      </c>
      <c r="B88" s="824"/>
      <c r="C88" s="935"/>
      <c r="D88" s="936"/>
      <c r="E88" s="936"/>
      <c r="F88" s="937"/>
      <c r="H88" s="714"/>
      <c r="I88" s="722"/>
      <c r="J88" s="708"/>
      <c r="K88" s="712"/>
      <c r="L88" s="712"/>
      <c r="M88" s="712"/>
      <c r="N88" s="712"/>
      <c r="O88" s="455">
        <v>0</v>
      </c>
    </row>
    <row r="89" spans="1:15" x14ac:dyDescent="0.25">
      <c r="A89" s="480" t="s">
        <v>220</v>
      </c>
      <c r="B89" s="824"/>
      <c r="C89" s="935"/>
      <c r="D89" s="936"/>
      <c r="E89" s="936"/>
      <c r="F89" s="937"/>
      <c r="H89" s="714"/>
      <c r="I89" s="601"/>
      <c r="J89" s="708"/>
      <c r="K89" s="712"/>
      <c r="L89" s="712"/>
      <c r="M89" s="712"/>
      <c r="N89" s="712"/>
      <c r="O89" s="455">
        <v>0</v>
      </c>
    </row>
    <row r="90" spans="1:15" x14ac:dyDescent="0.25">
      <c r="A90" s="481" t="s">
        <v>75</v>
      </c>
      <c r="B90" s="824"/>
      <c r="C90" s="939"/>
      <c r="D90" s="940"/>
      <c r="E90" s="940"/>
      <c r="F90" s="941"/>
      <c r="H90" s="714"/>
      <c r="I90" s="601"/>
      <c r="J90" s="708"/>
      <c r="K90" s="712"/>
      <c r="L90" s="712"/>
      <c r="M90" s="712"/>
      <c r="N90" s="712"/>
      <c r="O90" s="455">
        <v>0</v>
      </c>
    </row>
    <row r="91" spans="1:15" x14ac:dyDescent="0.25">
      <c r="A91" s="481" t="s">
        <v>232</v>
      </c>
      <c r="B91" s="824"/>
      <c r="C91" s="939">
        <v>-4536</v>
      </c>
      <c r="D91" s="940">
        <v>-2715</v>
      </c>
      <c r="E91" s="940">
        <v>4115</v>
      </c>
      <c r="F91" s="941">
        <v>0</v>
      </c>
      <c r="H91" s="714"/>
      <c r="I91" s="601"/>
      <c r="J91" s="708"/>
      <c r="K91" s="712"/>
      <c r="L91" s="712"/>
      <c r="M91" s="712"/>
      <c r="N91" s="712"/>
      <c r="O91" s="455">
        <v>0</v>
      </c>
    </row>
    <row r="92" spans="1:15" x14ac:dyDescent="0.25">
      <c r="A92" s="481" t="s">
        <v>78</v>
      </c>
      <c r="B92" s="824"/>
      <c r="C92" s="939">
        <v>-344</v>
      </c>
      <c r="D92" s="940">
        <v>-344</v>
      </c>
      <c r="E92" s="940">
        <v>-344</v>
      </c>
      <c r="F92" s="941">
        <v>-344</v>
      </c>
      <c r="H92" s="714"/>
      <c r="I92" s="722"/>
      <c r="J92" s="708"/>
      <c r="K92" s="712"/>
      <c r="L92" s="712"/>
      <c r="M92" s="712"/>
      <c r="N92" s="712"/>
      <c r="O92" s="455">
        <v>0</v>
      </c>
    </row>
    <row r="93" spans="1:15" x14ac:dyDescent="0.25">
      <c r="A93" s="482" t="s">
        <v>80</v>
      </c>
      <c r="B93" s="824"/>
      <c r="C93" s="942">
        <v>128974</v>
      </c>
      <c r="D93" s="943">
        <v>334857</v>
      </c>
      <c r="E93" s="943">
        <v>569420</v>
      </c>
      <c r="F93" s="944">
        <v>968943</v>
      </c>
      <c r="H93" s="714"/>
      <c r="I93" s="740">
        <v>651684</v>
      </c>
      <c r="J93" s="708"/>
      <c r="K93" s="712"/>
      <c r="L93" s="712"/>
      <c r="M93" s="712"/>
      <c r="N93" s="712"/>
      <c r="O93" s="455">
        <v>0</v>
      </c>
    </row>
    <row r="94" spans="1:15" x14ac:dyDescent="0.25">
      <c r="A94" s="483" t="s">
        <v>81</v>
      </c>
      <c r="B94" s="824"/>
      <c r="C94" s="945"/>
      <c r="D94" s="946"/>
      <c r="E94" s="946"/>
      <c r="F94" s="947"/>
      <c r="H94" s="714"/>
      <c r="I94" s="722"/>
      <c r="J94" s="708"/>
      <c r="K94" s="712"/>
      <c r="L94" s="712"/>
      <c r="M94" s="712"/>
      <c r="N94" s="712"/>
      <c r="O94" s="455">
        <v>0</v>
      </c>
    </row>
    <row r="95" spans="1:15" x14ac:dyDescent="0.25">
      <c r="A95" s="481" t="s">
        <v>82</v>
      </c>
      <c r="B95" s="824"/>
      <c r="C95" s="939">
        <v>-996711</v>
      </c>
      <c r="D95" s="940">
        <v>546741</v>
      </c>
      <c r="E95" s="940">
        <v>2069736</v>
      </c>
      <c r="F95" s="941">
        <v>2809414</v>
      </c>
      <c r="H95" s="714"/>
      <c r="I95" s="601">
        <v>-501328</v>
      </c>
      <c r="J95" s="708"/>
      <c r="K95" s="712"/>
      <c r="L95" s="712"/>
      <c r="M95" s="712"/>
      <c r="N95" s="712"/>
      <c r="O95" s="455">
        <v>0</v>
      </c>
    </row>
    <row r="96" spans="1:15" x14ac:dyDescent="0.25">
      <c r="A96" s="481" t="s">
        <v>83</v>
      </c>
      <c r="B96" s="824"/>
      <c r="C96" s="939">
        <v>84317</v>
      </c>
      <c r="D96" s="940">
        <v>-491223</v>
      </c>
      <c r="E96" s="940">
        <v>-845749</v>
      </c>
      <c r="F96" s="941">
        <v>-901307</v>
      </c>
      <c r="H96" s="714"/>
      <c r="I96" s="601">
        <v>-926721</v>
      </c>
      <c r="J96" s="708"/>
      <c r="K96" s="712"/>
      <c r="L96" s="712"/>
      <c r="M96" s="712"/>
      <c r="N96" s="712"/>
      <c r="O96" s="455">
        <v>0</v>
      </c>
    </row>
    <row r="97" spans="1:15" x14ac:dyDescent="0.25">
      <c r="A97" s="481" t="s">
        <v>84</v>
      </c>
      <c r="B97" s="824"/>
      <c r="C97" s="939">
        <v>-102751</v>
      </c>
      <c r="D97" s="940">
        <v>62358</v>
      </c>
      <c r="E97" s="940">
        <v>-392690</v>
      </c>
      <c r="F97" s="941">
        <v>-9253</v>
      </c>
      <c r="H97" s="714"/>
      <c r="I97" s="601">
        <v>1527</v>
      </c>
      <c r="J97" s="708"/>
      <c r="K97" s="712"/>
      <c r="L97" s="712"/>
      <c r="M97" s="712"/>
      <c r="N97" s="712"/>
      <c r="O97" s="455">
        <v>0</v>
      </c>
    </row>
    <row r="98" spans="1:15" x14ac:dyDescent="0.25">
      <c r="A98" s="481" t="s">
        <v>86</v>
      </c>
      <c r="B98" s="824"/>
      <c r="C98" s="939">
        <v>-3475</v>
      </c>
      <c r="D98" s="940">
        <v>-32884</v>
      </c>
      <c r="E98" s="940">
        <v>-35550</v>
      </c>
      <c r="F98" s="941">
        <v>-53314</v>
      </c>
      <c r="H98" s="714"/>
      <c r="I98" s="601">
        <v>-54790</v>
      </c>
      <c r="J98" s="708"/>
      <c r="K98" s="712"/>
      <c r="L98" s="712"/>
      <c r="M98" s="712"/>
      <c r="N98" s="712"/>
      <c r="O98" s="455">
        <v>0</v>
      </c>
    </row>
    <row r="99" spans="1:15" x14ac:dyDescent="0.25">
      <c r="A99" s="481" t="s">
        <v>87</v>
      </c>
      <c r="B99" s="824"/>
      <c r="C99" s="939">
        <v>28084</v>
      </c>
      <c r="D99" s="940">
        <v>26207</v>
      </c>
      <c r="E99" s="940">
        <v>6371</v>
      </c>
      <c r="F99" s="941">
        <v>-643</v>
      </c>
      <c r="H99" s="714"/>
      <c r="I99" s="601">
        <v>-24203</v>
      </c>
      <c r="J99" s="708"/>
      <c r="K99" s="712"/>
      <c r="L99" s="712"/>
      <c r="M99" s="712"/>
      <c r="N99" s="712"/>
      <c r="O99" s="455">
        <v>0</v>
      </c>
    </row>
    <row r="100" spans="1:15" x14ac:dyDescent="0.25">
      <c r="A100" s="481" t="s">
        <v>88</v>
      </c>
      <c r="B100" s="824"/>
      <c r="C100" s="939">
        <v>-613175</v>
      </c>
      <c r="D100" s="940">
        <v>-850720</v>
      </c>
      <c r="E100" s="940">
        <v>-643102</v>
      </c>
      <c r="F100" s="941">
        <v>-1242397</v>
      </c>
      <c r="H100" s="714"/>
      <c r="I100" s="601">
        <v>-21383</v>
      </c>
      <c r="J100" s="708"/>
      <c r="K100" s="712"/>
      <c r="L100" s="712"/>
      <c r="M100" s="712"/>
      <c r="N100" s="712"/>
      <c r="O100" s="455">
        <v>0</v>
      </c>
    </row>
    <row r="101" spans="1:15" x14ac:dyDescent="0.25">
      <c r="A101" s="482" t="s">
        <v>89</v>
      </c>
      <c r="B101" s="824"/>
      <c r="C101" s="942">
        <v>-1474737</v>
      </c>
      <c r="D101" s="943">
        <v>-404664</v>
      </c>
      <c r="E101" s="943">
        <v>728436</v>
      </c>
      <c r="F101" s="944">
        <v>1571443</v>
      </c>
      <c r="H101" s="714"/>
      <c r="I101" s="606">
        <v>-875214</v>
      </c>
      <c r="J101" s="708"/>
      <c r="K101" s="712"/>
      <c r="L101" s="712"/>
      <c r="M101" s="712"/>
      <c r="N101" s="712"/>
      <c r="O101" s="455">
        <v>0</v>
      </c>
    </row>
    <row r="102" spans="1:15" x14ac:dyDescent="0.25">
      <c r="A102" s="481" t="s">
        <v>90</v>
      </c>
      <c r="B102" s="824"/>
      <c r="C102" s="939">
        <v>-9614</v>
      </c>
      <c r="D102" s="940">
        <v>-21618</v>
      </c>
      <c r="E102" s="940">
        <v>-33834</v>
      </c>
      <c r="F102" s="941">
        <v>-85279</v>
      </c>
      <c r="H102" s="714"/>
      <c r="I102" s="601">
        <v>-23194</v>
      </c>
      <c r="J102" s="708"/>
      <c r="K102" s="712"/>
      <c r="L102" s="712"/>
      <c r="M102" s="712"/>
      <c r="N102" s="712"/>
      <c r="O102" s="455">
        <v>0</v>
      </c>
    </row>
    <row r="103" spans="1:15" x14ac:dyDescent="0.25">
      <c r="A103" s="481" t="s">
        <v>91</v>
      </c>
      <c r="B103" s="824"/>
      <c r="C103" s="939">
        <v>-9273</v>
      </c>
      <c r="D103" s="940">
        <v>-53276</v>
      </c>
      <c r="E103" s="940">
        <v>-54278</v>
      </c>
      <c r="F103" s="941">
        <v>-102795</v>
      </c>
      <c r="H103" s="714"/>
      <c r="I103" s="601">
        <v>-62896</v>
      </c>
      <c r="J103" s="708"/>
      <c r="K103" s="712"/>
      <c r="L103" s="712"/>
      <c r="M103" s="712"/>
      <c r="N103" s="712"/>
      <c r="O103" s="455">
        <v>0</v>
      </c>
    </row>
    <row r="104" spans="1:15" x14ac:dyDescent="0.25">
      <c r="A104" s="325" t="s">
        <v>199</v>
      </c>
      <c r="B104" s="824"/>
      <c r="C104" s="939">
        <v>-2029</v>
      </c>
      <c r="D104" s="940">
        <v>-12000</v>
      </c>
      <c r="E104" s="940">
        <v>-12000</v>
      </c>
      <c r="F104" s="941">
        <v>-40000</v>
      </c>
      <c r="H104" s="714"/>
      <c r="I104" s="601">
        <v>-55235</v>
      </c>
      <c r="J104" s="708"/>
      <c r="K104" s="712"/>
      <c r="L104" s="712"/>
      <c r="M104" s="712"/>
      <c r="N104" s="712"/>
      <c r="O104" s="455">
        <v>0</v>
      </c>
    </row>
    <row r="105" spans="1:15" x14ac:dyDescent="0.25">
      <c r="A105" s="473" t="s">
        <v>93</v>
      </c>
      <c r="B105" s="824"/>
      <c r="C105" s="948">
        <v>-1495653</v>
      </c>
      <c r="D105" s="949">
        <v>-491558</v>
      </c>
      <c r="E105" s="949">
        <v>628324</v>
      </c>
      <c r="F105" s="950">
        <v>1343369</v>
      </c>
      <c r="H105" s="714"/>
      <c r="I105" s="606">
        <v>-1016539</v>
      </c>
      <c r="J105" s="708"/>
      <c r="K105" s="712"/>
      <c r="L105" s="712"/>
      <c r="M105" s="712"/>
      <c r="N105" s="712"/>
      <c r="O105" s="455">
        <v>0</v>
      </c>
    </row>
    <row r="106" spans="1:15" x14ac:dyDescent="0.25">
      <c r="A106" s="484"/>
      <c r="B106" s="824"/>
      <c r="C106" s="951"/>
      <c r="D106" s="952"/>
      <c r="E106" s="952"/>
      <c r="F106" s="953"/>
      <c r="H106" s="714"/>
      <c r="I106" s="722"/>
      <c r="J106" s="708"/>
      <c r="K106" s="712"/>
      <c r="L106" s="712"/>
      <c r="M106" s="712"/>
      <c r="N106" s="712"/>
      <c r="O106" s="455">
        <v>0</v>
      </c>
    </row>
    <row r="107" spans="1:15" x14ac:dyDescent="0.25">
      <c r="A107" s="483" t="s">
        <v>94</v>
      </c>
      <c r="B107" s="824"/>
      <c r="C107" s="945"/>
      <c r="D107" s="946"/>
      <c r="E107" s="946"/>
      <c r="F107" s="947"/>
      <c r="H107" s="714"/>
      <c r="I107" s="722"/>
      <c r="J107" s="708"/>
      <c r="K107" s="712"/>
      <c r="L107" s="712"/>
      <c r="M107" s="712"/>
      <c r="N107" s="712"/>
      <c r="O107" s="455">
        <v>0</v>
      </c>
    </row>
    <row r="108" spans="1:15" x14ac:dyDescent="0.25">
      <c r="A108" s="481" t="s">
        <v>95</v>
      </c>
      <c r="B108" s="824"/>
      <c r="C108" s="939">
        <v>-507977</v>
      </c>
      <c r="D108" s="940">
        <v>-613507</v>
      </c>
      <c r="E108" s="940">
        <v>-1011277</v>
      </c>
      <c r="F108" s="941">
        <v>-1429438</v>
      </c>
      <c r="I108" s="601">
        <v>-1173654</v>
      </c>
      <c r="J108" s="708"/>
      <c r="K108" s="712"/>
      <c r="L108" s="712"/>
      <c r="M108" s="712"/>
      <c r="N108" s="712"/>
      <c r="O108" s="455">
        <v>0</v>
      </c>
    </row>
    <row r="109" spans="1:15" x14ac:dyDescent="0.25">
      <c r="A109" s="481" t="s">
        <v>217</v>
      </c>
      <c r="B109" s="824"/>
      <c r="C109" s="939"/>
      <c r="D109" s="940"/>
      <c r="E109" s="940"/>
      <c r="F109" s="941"/>
      <c r="I109" s="601"/>
      <c r="J109" s="708"/>
      <c r="K109" s="712"/>
      <c r="L109" s="712"/>
      <c r="M109" s="712"/>
      <c r="N109" s="712"/>
      <c r="O109" s="455">
        <v>0</v>
      </c>
    </row>
    <row r="110" spans="1:15" x14ac:dyDescent="0.25">
      <c r="A110" s="481" t="s">
        <v>97</v>
      </c>
      <c r="B110" s="824"/>
      <c r="C110" s="939">
        <v>-995</v>
      </c>
      <c r="D110" s="940">
        <v>-1228</v>
      </c>
      <c r="E110" s="940">
        <v>-2332</v>
      </c>
      <c r="F110" s="941">
        <v>-2332</v>
      </c>
      <c r="I110" s="601">
        <v>-2422</v>
      </c>
      <c r="J110" s="708"/>
      <c r="K110" s="712"/>
      <c r="L110" s="712"/>
      <c r="M110" s="712"/>
      <c r="N110" s="712"/>
      <c r="O110" s="455">
        <v>0</v>
      </c>
    </row>
    <row r="111" spans="1:15" x14ac:dyDescent="0.25">
      <c r="A111" s="481" t="s">
        <v>98</v>
      </c>
      <c r="B111" s="824"/>
      <c r="C111" s="939">
        <v>-3585</v>
      </c>
      <c r="D111" s="940">
        <v>11871</v>
      </c>
      <c r="E111" s="940">
        <v>19194</v>
      </c>
      <c r="F111" s="941">
        <v>30772</v>
      </c>
      <c r="I111" s="601">
        <v>14969</v>
      </c>
      <c r="J111" s="708"/>
      <c r="K111" s="712"/>
      <c r="L111" s="712"/>
      <c r="M111" s="712"/>
      <c r="N111" s="712"/>
      <c r="O111" s="455">
        <v>0</v>
      </c>
    </row>
    <row r="112" spans="1:15" x14ac:dyDescent="0.25">
      <c r="A112" s="481" t="s">
        <v>99</v>
      </c>
      <c r="B112" s="824"/>
      <c r="C112" s="939">
        <v>109369</v>
      </c>
      <c r="D112" s="940">
        <v>156082</v>
      </c>
      <c r="E112" s="940">
        <v>140307</v>
      </c>
      <c r="F112" s="941">
        <v>319137</v>
      </c>
      <c r="I112" s="601">
        <v>189390</v>
      </c>
      <c r="J112" s="708"/>
      <c r="K112" s="712"/>
      <c r="L112" s="712"/>
      <c r="M112" s="712"/>
      <c r="N112" s="712"/>
      <c r="O112" s="455">
        <v>0</v>
      </c>
    </row>
    <row r="113" spans="1:15" x14ac:dyDescent="0.25">
      <c r="A113" s="481" t="s">
        <v>100</v>
      </c>
      <c r="B113" s="824"/>
      <c r="C113" s="939"/>
      <c r="D113" s="940"/>
      <c r="E113" s="940"/>
      <c r="F113" s="941"/>
      <c r="I113" s="722"/>
      <c r="J113" s="708"/>
      <c r="K113" s="712"/>
      <c r="L113" s="712"/>
      <c r="M113" s="712"/>
      <c r="N113" s="712"/>
      <c r="O113" s="455">
        <v>0</v>
      </c>
    </row>
    <row r="114" spans="1:15" x14ac:dyDescent="0.25">
      <c r="A114" s="481" t="s">
        <v>101</v>
      </c>
      <c r="B114" s="824"/>
      <c r="C114" s="939"/>
      <c r="D114" s="940"/>
      <c r="E114" s="940"/>
      <c r="F114" s="941"/>
      <c r="I114" s="722"/>
      <c r="J114" s="708"/>
      <c r="K114" s="712"/>
      <c r="L114" s="712"/>
      <c r="M114" s="712"/>
      <c r="N114" s="712"/>
      <c r="O114" s="455">
        <v>0</v>
      </c>
    </row>
    <row r="115" spans="1:15" x14ac:dyDescent="0.25">
      <c r="A115" s="481" t="s">
        <v>102</v>
      </c>
      <c r="B115"/>
      <c r="C115" s="939"/>
      <c r="D115" s="940"/>
      <c r="E115" s="940"/>
      <c r="F115" s="941"/>
      <c r="I115" s="722"/>
      <c r="J115" s="708"/>
      <c r="K115" s="712"/>
      <c r="L115" s="712"/>
      <c r="M115" s="712"/>
      <c r="N115" s="712"/>
      <c r="O115" s="455">
        <v>0</v>
      </c>
    </row>
    <row r="116" spans="1:15" x14ac:dyDescent="0.25">
      <c r="A116" s="481" t="s">
        <v>234</v>
      </c>
      <c r="B116"/>
      <c r="C116" s="939"/>
      <c r="D116" s="940">
        <v>-229</v>
      </c>
      <c r="E116" s="940">
        <v>-229</v>
      </c>
      <c r="F116" s="941">
        <v>-979</v>
      </c>
      <c r="G116" s="915"/>
      <c r="I116" s="606"/>
      <c r="J116" s="708"/>
      <c r="K116" s="712"/>
      <c r="L116" s="712"/>
      <c r="M116" s="712"/>
      <c r="N116" s="712"/>
    </row>
    <row r="117" spans="1:15" x14ac:dyDescent="0.25">
      <c r="A117" s="473" t="s">
        <v>104</v>
      </c>
      <c r="B117"/>
      <c r="C117" s="948">
        <v>-403188</v>
      </c>
      <c r="D117" s="949">
        <v>-447011</v>
      </c>
      <c r="E117" s="949">
        <v>-854337</v>
      </c>
      <c r="F117" s="950">
        <v>-1082840</v>
      </c>
      <c r="I117" s="606">
        <v>-971717</v>
      </c>
      <c r="J117" s="708"/>
      <c r="K117" s="712"/>
      <c r="L117" s="712"/>
      <c r="M117" s="712"/>
      <c r="N117" s="712"/>
      <c r="O117" s="455">
        <v>0</v>
      </c>
    </row>
    <row r="118" spans="1:15" x14ac:dyDescent="0.25">
      <c r="A118" s="484"/>
      <c r="B118"/>
      <c r="C118" s="951"/>
      <c r="D118" s="952"/>
      <c r="E118" s="952"/>
      <c r="F118" s="953"/>
      <c r="I118" s="722"/>
      <c r="J118" s="708"/>
      <c r="K118" s="712"/>
      <c r="L118" s="712"/>
      <c r="M118" s="712"/>
      <c r="N118" s="712"/>
      <c r="O118" s="455">
        <v>0</v>
      </c>
    </row>
    <row r="119" spans="1:15" x14ac:dyDescent="0.25">
      <c r="A119" s="483" t="s">
        <v>105</v>
      </c>
      <c r="B119"/>
      <c r="C119" s="945"/>
      <c r="D119" s="946"/>
      <c r="E119" s="946"/>
      <c r="F119" s="947"/>
      <c r="I119" s="601"/>
      <c r="J119" s="708"/>
      <c r="K119" s="712"/>
      <c r="L119" s="712"/>
      <c r="M119" s="712"/>
      <c r="N119" s="712"/>
      <c r="O119" s="455">
        <v>0</v>
      </c>
    </row>
    <row r="120" spans="1:15" x14ac:dyDescent="0.25">
      <c r="A120" s="481" t="s">
        <v>106</v>
      </c>
      <c r="B120"/>
      <c r="C120" s="939">
        <v>1724630</v>
      </c>
      <c r="D120" s="940">
        <v>1436818</v>
      </c>
      <c r="E120" s="940">
        <v>770345</v>
      </c>
      <c r="F120" s="941">
        <v>846449</v>
      </c>
      <c r="I120" s="601">
        <v>1538182</v>
      </c>
      <c r="J120" s="708"/>
      <c r="K120" s="712"/>
      <c r="L120" s="712"/>
      <c r="M120" s="712"/>
      <c r="N120" s="712"/>
      <c r="O120" s="455">
        <v>0</v>
      </c>
    </row>
    <row r="121" spans="1:15" x14ac:dyDescent="0.25">
      <c r="A121" s="481" t="s">
        <v>107</v>
      </c>
      <c r="B121"/>
      <c r="C121" s="939"/>
      <c r="D121" s="940">
        <v>1750</v>
      </c>
      <c r="E121" s="940">
        <v>1750</v>
      </c>
      <c r="F121" s="941">
        <v>1750</v>
      </c>
      <c r="I121" s="601">
        <v>2071</v>
      </c>
      <c r="J121" s="708"/>
      <c r="K121" s="712"/>
      <c r="L121" s="712"/>
      <c r="M121" s="712"/>
      <c r="N121" s="712"/>
      <c r="O121" s="455">
        <v>0</v>
      </c>
    </row>
    <row r="122" spans="1:15" x14ac:dyDescent="0.25">
      <c r="A122" s="481" t="s">
        <v>218</v>
      </c>
      <c r="B122"/>
      <c r="C122" s="939"/>
      <c r="D122" s="940"/>
      <c r="E122" s="940"/>
      <c r="F122" s="941"/>
      <c r="I122" s="601"/>
      <c r="J122" s="708"/>
      <c r="K122" s="712"/>
      <c r="L122" s="712"/>
      <c r="M122" s="712"/>
      <c r="N122" s="712"/>
      <c r="O122" s="455">
        <v>0</v>
      </c>
    </row>
    <row r="123" spans="1:15" x14ac:dyDescent="0.25">
      <c r="A123" s="481" t="s">
        <v>108</v>
      </c>
      <c r="B123"/>
      <c r="C123" s="939"/>
      <c r="D123" s="940"/>
      <c r="E123" s="940"/>
      <c r="F123" s="941"/>
      <c r="I123" s="722"/>
      <c r="J123" s="708"/>
      <c r="K123" s="712"/>
      <c r="L123" s="712"/>
      <c r="M123" s="712"/>
      <c r="N123" s="712"/>
      <c r="O123" s="455">
        <v>0</v>
      </c>
    </row>
    <row r="124" spans="1:15" x14ac:dyDescent="0.25">
      <c r="A124" s="481" t="s">
        <v>109</v>
      </c>
      <c r="B124"/>
      <c r="C124" s="939"/>
      <c r="D124" s="940"/>
      <c r="E124" s="940"/>
      <c r="F124" s="941"/>
      <c r="I124" s="722"/>
      <c r="J124" s="708"/>
      <c r="K124" s="712"/>
      <c r="L124" s="712"/>
      <c r="M124" s="712"/>
      <c r="N124" s="712"/>
      <c r="O124" s="455">
        <v>0</v>
      </c>
    </row>
    <row r="125" spans="1:15" x14ac:dyDescent="0.25">
      <c r="A125" s="480" t="s">
        <v>110</v>
      </c>
      <c r="B125"/>
      <c r="C125" s="935">
        <v>77144</v>
      </c>
      <c r="D125" s="936">
        <v>77144</v>
      </c>
      <c r="E125" s="936">
        <v>77144</v>
      </c>
      <c r="F125" s="937">
        <v>77144</v>
      </c>
      <c r="I125" s="551"/>
      <c r="J125" s="708"/>
      <c r="K125" s="712"/>
      <c r="L125" s="712"/>
      <c r="M125" s="712"/>
      <c r="N125" s="712"/>
      <c r="O125" s="455">
        <v>0</v>
      </c>
    </row>
    <row r="126" spans="1:15" x14ac:dyDescent="0.25">
      <c r="A126" s="480" t="s">
        <v>112</v>
      </c>
      <c r="B126"/>
      <c r="C126" s="935">
        <v>661</v>
      </c>
      <c r="D126" s="936">
        <v>447</v>
      </c>
      <c r="E126" s="936">
        <v>258</v>
      </c>
      <c r="F126" s="937">
        <v>558</v>
      </c>
      <c r="I126" s="551"/>
      <c r="J126" s="708"/>
      <c r="K126" s="712"/>
      <c r="L126" s="712"/>
      <c r="M126" s="712"/>
      <c r="N126" s="712"/>
      <c r="O126" s="455">
        <v>0</v>
      </c>
    </row>
    <row r="127" spans="1:15" x14ac:dyDescent="0.25">
      <c r="A127" s="480" t="s">
        <v>219</v>
      </c>
      <c r="B127"/>
      <c r="C127" s="935">
        <v>-214486</v>
      </c>
      <c r="D127" s="936">
        <v>-506922</v>
      </c>
      <c r="E127" s="936">
        <v>-851250</v>
      </c>
      <c r="F127" s="937">
        <v>-1164079</v>
      </c>
      <c r="I127" s="601">
        <v>-374830</v>
      </c>
      <c r="J127" s="708"/>
      <c r="K127" s="712"/>
      <c r="L127" s="712"/>
      <c r="M127" s="712"/>
      <c r="N127" s="712"/>
      <c r="O127" s="455">
        <v>0</v>
      </c>
    </row>
    <row r="128" spans="1:15" x14ac:dyDescent="0.25">
      <c r="A128" s="473" t="s">
        <v>116</v>
      </c>
      <c r="B128"/>
      <c r="C128" s="948">
        <v>1587949</v>
      </c>
      <c r="D128" s="949">
        <v>1009237</v>
      </c>
      <c r="E128" s="949">
        <v>-1753</v>
      </c>
      <c r="F128" s="950">
        <v>-238178</v>
      </c>
      <c r="H128" s="838"/>
      <c r="I128" s="606"/>
      <c r="J128" s="708"/>
      <c r="K128" s="712"/>
      <c r="L128" s="712"/>
      <c r="M128" s="712"/>
      <c r="N128" s="712"/>
      <c r="O128" s="455">
        <v>0</v>
      </c>
    </row>
    <row r="129" spans="1:18" x14ac:dyDescent="0.25">
      <c r="A129" s="480"/>
      <c r="B129"/>
      <c r="C129" s="935"/>
      <c r="D129" s="936"/>
      <c r="E129" s="936"/>
      <c r="F129" s="937"/>
      <c r="H129" s="749"/>
      <c r="I129" s="601"/>
      <c r="J129" s="708"/>
      <c r="O129" s="455">
        <v>0</v>
      </c>
    </row>
    <row r="130" spans="1:18" x14ac:dyDescent="0.25">
      <c r="A130" s="484" t="s">
        <v>117</v>
      </c>
      <c r="B130"/>
      <c r="C130" s="951">
        <v>-310892</v>
      </c>
      <c r="D130" s="952">
        <v>70668</v>
      </c>
      <c r="E130" s="952">
        <v>-227766</v>
      </c>
      <c r="F130" s="953">
        <v>22351</v>
      </c>
      <c r="G130" s="915"/>
      <c r="H130" s="749"/>
      <c r="I130" s="606">
        <v>-591714</v>
      </c>
      <c r="J130" s="708"/>
    </row>
    <row r="131" spans="1:18" x14ac:dyDescent="0.25">
      <c r="A131" s="480" t="s">
        <v>118</v>
      </c>
      <c r="B131"/>
      <c r="C131" s="935">
        <v>1225300</v>
      </c>
      <c r="D131" s="936">
        <v>1225300</v>
      </c>
      <c r="E131" s="936">
        <v>1225300</v>
      </c>
      <c r="F131" s="937">
        <v>1225300</v>
      </c>
      <c r="G131" s="915"/>
      <c r="H131" s="749"/>
      <c r="I131" s="601">
        <v>1188704</v>
      </c>
      <c r="J131" s="708"/>
    </row>
    <row r="132" spans="1:18" x14ac:dyDescent="0.25">
      <c r="A132" s="480" t="s">
        <v>119</v>
      </c>
      <c r="B132"/>
      <c r="C132" s="935">
        <v>49833</v>
      </c>
      <c r="D132" s="936">
        <v>40330</v>
      </c>
      <c r="E132" s="936">
        <v>-10479</v>
      </c>
      <c r="F132" s="937">
        <v>-4875</v>
      </c>
      <c r="G132" s="915"/>
      <c r="H132" s="749"/>
      <c r="I132" s="601">
        <v>158590</v>
      </c>
      <c r="J132" s="708"/>
    </row>
    <row r="133" spans="1:18" x14ac:dyDescent="0.25">
      <c r="A133" s="981" t="s">
        <v>120</v>
      </c>
      <c r="B133"/>
      <c r="C133" s="954">
        <v>964241</v>
      </c>
      <c r="D133" s="955">
        <v>1336298</v>
      </c>
      <c r="E133" s="955">
        <v>987055</v>
      </c>
      <c r="F133" s="956">
        <v>1242776</v>
      </c>
      <c r="G133" s="915"/>
      <c r="H133" s="749"/>
      <c r="I133" s="877">
        <v>755580</v>
      </c>
      <c r="J133" s="708"/>
    </row>
    <row r="134" spans="1:18" s="455" customFormat="1" x14ac:dyDescent="0.25">
      <c r="A134" s="476"/>
      <c r="B134" s="708"/>
      <c r="C134" s="709"/>
      <c r="D134" s="709"/>
      <c r="E134" s="709"/>
      <c r="F134" s="709"/>
      <c r="G134" s="898"/>
      <c r="H134" s="710"/>
      <c r="I134" s="709"/>
      <c r="J134" s="708"/>
      <c r="K134" s="709"/>
      <c r="L134" s="709"/>
      <c r="M134" s="709"/>
      <c r="N134" s="709"/>
      <c r="O134" s="455">
        <v>0</v>
      </c>
      <c r="P134" s="460"/>
      <c r="Q134" s="460"/>
      <c r="R134" s="460"/>
    </row>
    <row r="135" spans="1:18" s="455" customFormat="1" x14ac:dyDescent="0.25">
      <c r="A135" s="477" t="s">
        <v>121</v>
      </c>
      <c r="B135" s="708"/>
      <c r="C135" s="709"/>
      <c r="D135" s="709"/>
      <c r="E135" s="709"/>
      <c r="F135" s="709"/>
      <c r="G135" s="898"/>
      <c r="H135" s="710"/>
      <c r="I135" s="709"/>
      <c r="J135" s="708"/>
      <c r="K135" s="709"/>
      <c r="L135" s="709"/>
      <c r="M135" s="709"/>
      <c r="N135" s="709"/>
      <c r="O135" s="455">
        <v>0</v>
      </c>
      <c r="P135" s="460"/>
      <c r="Q135" s="460"/>
      <c r="R135" s="460"/>
    </row>
    <row r="136" spans="1:18" s="455" customFormat="1" x14ac:dyDescent="0.25">
      <c r="A136" s="477" t="s">
        <v>122</v>
      </c>
      <c r="B136" s="878"/>
      <c r="C136" s="457" t="s">
        <v>3</v>
      </c>
      <c r="D136" s="458" t="s">
        <v>4</v>
      </c>
      <c r="E136" s="680" t="s">
        <v>5</v>
      </c>
      <c r="F136" s="464" t="s">
        <v>6</v>
      </c>
      <c r="G136" s="916"/>
      <c r="H136" s="917">
        <v>2017</v>
      </c>
      <c r="I136" s="459">
        <v>2016</v>
      </c>
      <c r="J136" s="708"/>
      <c r="K136" s="486" t="s">
        <v>36</v>
      </c>
      <c r="L136" s="487" t="s">
        <v>37</v>
      </c>
      <c r="M136" s="487" t="s">
        <v>38</v>
      </c>
      <c r="N136" s="623" t="s">
        <v>39</v>
      </c>
      <c r="O136" s="455" t="e">
        <v>#VALUE!</v>
      </c>
      <c r="P136" s="460"/>
      <c r="Q136" s="460"/>
      <c r="R136" s="460"/>
    </row>
    <row r="137" spans="1:18" s="455" customFormat="1" x14ac:dyDescent="0.25">
      <c r="A137" s="488"/>
      <c r="B137" s="708"/>
      <c r="C137" s="468"/>
      <c r="D137" s="469"/>
      <c r="E137" s="681"/>
      <c r="F137" s="592"/>
      <c r="G137" s="918"/>
      <c r="H137" s="919"/>
      <c r="I137" s="471"/>
      <c r="J137" s="708"/>
      <c r="K137" s="489"/>
      <c r="L137" s="490"/>
      <c r="M137" s="490"/>
      <c r="N137" s="757"/>
      <c r="O137" s="455">
        <v>0</v>
      </c>
      <c r="P137" s="460"/>
      <c r="Q137" s="460"/>
      <c r="R137" s="460"/>
    </row>
    <row r="138" spans="1:18" s="455" customFormat="1" x14ac:dyDescent="0.25">
      <c r="A138" s="472" t="s">
        <v>123</v>
      </c>
      <c r="B138" s="708"/>
      <c r="C138" s="758">
        <v>2354</v>
      </c>
      <c r="D138" s="759">
        <v>4436</v>
      </c>
      <c r="E138" s="891">
        <v>4882</v>
      </c>
      <c r="F138" s="957">
        <v>6288</v>
      </c>
      <c r="G138" s="958"/>
      <c r="H138" s="959">
        <v>17960</v>
      </c>
      <c r="I138" s="761">
        <v>30179</v>
      </c>
      <c r="J138" s="708"/>
      <c r="K138" s="763">
        <v>2354</v>
      </c>
      <c r="L138" s="764">
        <v>6790</v>
      </c>
      <c r="M138" s="764">
        <v>11672</v>
      </c>
      <c r="N138" s="765">
        <v>17960</v>
      </c>
      <c r="O138" s="455">
        <v>0</v>
      </c>
      <c r="P138" s="460"/>
      <c r="Q138" s="460"/>
      <c r="R138" s="460"/>
    </row>
    <row r="139" spans="1:18" s="455" customFormat="1" x14ac:dyDescent="0.25">
      <c r="A139" s="472" t="s">
        <v>124</v>
      </c>
      <c r="B139" s="708"/>
      <c r="C139" s="758">
        <v>2621</v>
      </c>
      <c r="D139" s="759">
        <v>5008</v>
      </c>
      <c r="E139" s="891">
        <v>8041</v>
      </c>
      <c r="F139" s="957">
        <v>5783</v>
      </c>
      <c r="G139" s="958"/>
      <c r="H139" s="959">
        <v>21453</v>
      </c>
      <c r="I139" s="761">
        <v>28868</v>
      </c>
      <c r="J139" s="708"/>
      <c r="K139" s="763">
        <v>2621</v>
      </c>
      <c r="L139" s="764">
        <v>7629</v>
      </c>
      <c r="M139" s="764">
        <v>15670</v>
      </c>
      <c r="N139" s="765">
        <v>21453</v>
      </c>
      <c r="O139" s="455">
        <v>0</v>
      </c>
      <c r="P139" s="460"/>
      <c r="Q139" s="460"/>
      <c r="R139" s="460"/>
    </row>
    <row r="140" spans="1:18" s="455" customFormat="1" x14ac:dyDescent="0.25">
      <c r="A140" s="473" t="s">
        <v>125</v>
      </c>
      <c r="B140" s="708"/>
      <c r="C140" s="766">
        <v>4975</v>
      </c>
      <c r="D140" s="767">
        <v>9444</v>
      </c>
      <c r="E140" s="892">
        <v>12923</v>
      </c>
      <c r="F140" s="768">
        <v>12071</v>
      </c>
      <c r="G140" s="960"/>
      <c r="H140" s="961">
        <v>39413</v>
      </c>
      <c r="I140" s="769">
        <v>59047</v>
      </c>
      <c r="J140" s="708"/>
      <c r="K140" s="766">
        <v>4975</v>
      </c>
      <c r="L140" s="767">
        <v>14419</v>
      </c>
      <c r="M140" s="767">
        <v>27342</v>
      </c>
      <c r="N140" s="768">
        <v>39413</v>
      </c>
      <c r="O140" s="455">
        <v>0</v>
      </c>
      <c r="P140" s="460"/>
      <c r="Q140" s="460"/>
      <c r="R140" s="460"/>
    </row>
    <row r="141" spans="1:18" s="455" customFormat="1" x14ac:dyDescent="0.25">
      <c r="A141" s="474"/>
      <c r="B141" s="708"/>
      <c r="C141" s="775"/>
      <c r="D141" s="776"/>
      <c r="E141" s="893"/>
      <c r="F141" s="778"/>
      <c r="G141" s="962"/>
      <c r="H141" s="963"/>
      <c r="I141" s="777"/>
      <c r="J141" s="708"/>
      <c r="K141" s="775"/>
      <c r="L141" s="776"/>
      <c r="M141" s="776"/>
      <c r="N141" s="778"/>
      <c r="O141" s="455">
        <v>0</v>
      </c>
      <c r="P141" s="460"/>
      <c r="Q141" s="460"/>
      <c r="R141" s="460"/>
    </row>
    <row r="142" spans="1:18" s="455" customFormat="1" x14ac:dyDescent="0.25">
      <c r="A142" s="473" t="s">
        <v>129</v>
      </c>
      <c r="B142" s="708"/>
      <c r="C142" s="787">
        <v>1401.7642150583197</v>
      </c>
      <c r="D142" s="788">
        <v>2439.0208449068218</v>
      </c>
      <c r="E142" s="894">
        <v>3098.1545150181441</v>
      </c>
      <c r="F142" s="786">
        <v>3201.2133432201599</v>
      </c>
      <c r="G142" s="964"/>
      <c r="H142" s="965">
        <v>10140.152918203446</v>
      </c>
      <c r="I142" s="789">
        <v>9598.8185270441718</v>
      </c>
      <c r="J142" s="708"/>
      <c r="K142" s="787">
        <v>1401.7642150583197</v>
      </c>
      <c r="L142" s="788">
        <v>3840.7850599651415</v>
      </c>
      <c r="M142" s="788">
        <v>6938.9395749832856</v>
      </c>
      <c r="N142" s="786">
        <v>10140.152918203446</v>
      </c>
      <c r="O142" s="455">
        <v>0</v>
      </c>
      <c r="P142" s="460"/>
      <c r="Q142" s="460"/>
      <c r="R142" s="460"/>
    </row>
    <row r="143" spans="1:18" s="455" customFormat="1" x14ac:dyDescent="0.25">
      <c r="A143" s="473" t="s">
        <v>130</v>
      </c>
      <c r="B143" s="708"/>
      <c r="C143" s="787">
        <v>213.03192712487726</v>
      </c>
      <c r="D143" s="788">
        <v>142.70906226612715</v>
      </c>
      <c r="E143" s="894">
        <v>127.18522338821634</v>
      </c>
      <c r="F143" s="786">
        <v>79.834880115868174</v>
      </c>
      <c r="G143" s="964"/>
      <c r="H143" s="965">
        <v>562.76109289508895</v>
      </c>
      <c r="I143" s="789">
        <v>1141.4399499651211</v>
      </c>
      <c r="J143" s="708"/>
      <c r="K143" s="787">
        <v>213.03192712487726</v>
      </c>
      <c r="L143" s="788">
        <v>355.7409893910044</v>
      </c>
      <c r="M143" s="788">
        <v>482.92621277922075</v>
      </c>
      <c r="N143" s="786">
        <v>562.76109289508895</v>
      </c>
      <c r="O143" s="455">
        <v>0</v>
      </c>
      <c r="P143" s="460"/>
      <c r="Q143" s="460"/>
      <c r="R143" s="460"/>
    </row>
    <row r="144" spans="1:18" s="455" customFormat="1" x14ac:dyDescent="0.25">
      <c r="A144" s="491" t="s">
        <v>131</v>
      </c>
      <c r="B144" s="708"/>
      <c r="C144" s="809">
        <v>0.15197415145600229</v>
      </c>
      <c r="D144" s="810">
        <v>5.8510800579721606E-2</v>
      </c>
      <c r="E144" s="966">
        <v>4.1051930357796078E-2</v>
      </c>
      <c r="F144" s="813">
        <v>2.4938943942911591E-2</v>
      </c>
      <c r="G144" s="967"/>
      <c r="H144" s="968">
        <v>5.54982846348233E-2</v>
      </c>
      <c r="I144" s="733">
        <v>0.11891462962334097</v>
      </c>
      <c r="J144" s="708"/>
      <c r="K144" s="809">
        <v>0.15197415145600229</v>
      </c>
      <c r="L144" s="810">
        <v>9.262194677309879E-2</v>
      </c>
      <c r="M144" s="810">
        <v>9.262194677309879E-2</v>
      </c>
      <c r="N144" s="813">
        <v>5.54982846348233E-2</v>
      </c>
      <c r="O144" s="455">
        <v>0</v>
      </c>
      <c r="P144" s="460"/>
      <c r="Q144" s="460"/>
      <c r="R144" s="460"/>
    </row>
    <row r="145" spans="1:18" s="455" customFormat="1" x14ac:dyDescent="0.25">
      <c r="A145" s="476"/>
      <c r="B145" s="708"/>
      <c r="C145" s="709"/>
      <c r="D145" s="709"/>
      <c r="E145" s="709"/>
      <c r="F145" s="709"/>
      <c r="G145" s="898"/>
      <c r="H145" s="709"/>
      <c r="I145" s="709"/>
      <c r="J145" s="708"/>
      <c r="K145" s="709"/>
      <c r="L145" s="709"/>
      <c r="M145" s="709"/>
      <c r="N145" s="709"/>
      <c r="O145" s="455">
        <v>0</v>
      </c>
      <c r="P145" s="460"/>
      <c r="Q145" s="460"/>
      <c r="R145" s="460"/>
    </row>
    <row r="146" spans="1:18" s="455" customFormat="1" x14ac:dyDescent="0.25">
      <c r="A146" s="477" t="s">
        <v>133</v>
      </c>
      <c r="B146" s="708"/>
      <c r="C146" s="457" t="s">
        <v>3</v>
      </c>
      <c r="D146" s="458" t="s">
        <v>4</v>
      </c>
      <c r="E146" s="680" t="s">
        <v>5</v>
      </c>
      <c r="F146" s="464" t="s">
        <v>6</v>
      </c>
      <c r="G146" s="916"/>
      <c r="H146" s="917">
        <v>2017</v>
      </c>
      <c r="I146" s="459">
        <v>2016</v>
      </c>
      <c r="J146" s="708"/>
      <c r="K146" s="486" t="s">
        <v>36</v>
      </c>
      <c r="L146" s="487" t="s">
        <v>37</v>
      </c>
      <c r="M146" s="487" t="s">
        <v>38</v>
      </c>
      <c r="N146" s="623" t="s">
        <v>39</v>
      </c>
      <c r="O146" s="455" t="e">
        <v>#VALUE!</v>
      </c>
      <c r="P146" s="460"/>
      <c r="Q146" s="460"/>
      <c r="R146" s="460"/>
    </row>
    <row r="147" spans="1:18" s="455" customFormat="1" x14ac:dyDescent="0.25">
      <c r="A147" s="488"/>
      <c r="B147" s="708"/>
      <c r="C147" s="468"/>
      <c r="D147" s="469"/>
      <c r="E147" s="681"/>
      <c r="F147" s="592"/>
      <c r="G147" s="918"/>
      <c r="H147" s="919"/>
      <c r="I147" s="471"/>
      <c r="J147" s="708"/>
      <c r="K147" s="468"/>
      <c r="L147" s="469"/>
      <c r="M147" s="469"/>
      <c r="N147" s="592"/>
      <c r="O147" s="455">
        <v>0</v>
      </c>
      <c r="P147" s="460"/>
      <c r="Q147" s="460"/>
      <c r="R147" s="460"/>
    </row>
    <row r="148" spans="1:18" s="455" customFormat="1" x14ac:dyDescent="0.25">
      <c r="A148" s="472" t="s">
        <v>123</v>
      </c>
      <c r="B148" s="708"/>
      <c r="C148" s="758">
        <v>1405</v>
      </c>
      <c r="D148" s="759">
        <v>1475</v>
      </c>
      <c r="E148" s="891">
        <v>2936</v>
      </c>
      <c r="F148" s="957">
        <v>4247</v>
      </c>
      <c r="G148" s="958"/>
      <c r="H148" s="959">
        <v>10063</v>
      </c>
      <c r="I148" s="761">
        <v>23838</v>
      </c>
      <c r="J148" s="708"/>
      <c r="K148" s="763">
        <v>1405</v>
      </c>
      <c r="L148" s="764">
        <v>2880</v>
      </c>
      <c r="M148" s="764">
        <v>5816</v>
      </c>
      <c r="N148" s="765">
        <v>10063</v>
      </c>
      <c r="O148" s="455">
        <v>0</v>
      </c>
      <c r="P148" s="460"/>
      <c r="Q148" s="460"/>
      <c r="R148" s="460"/>
    </row>
    <row r="149" spans="1:18" s="455" customFormat="1" x14ac:dyDescent="0.25">
      <c r="A149" s="472" t="s">
        <v>124</v>
      </c>
      <c r="B149" s="708"/>
      <c r="C149" s="758">
        <v>2621</v>
      </c>
      <c r="D149" s="759">
        <v>5008</v>
      </c>
      <c r="E149" s="891">
        <v>8041</v>
      </c>
      <c r="F149" s="957">
        <v>5783</v>
      </c>
      <c r="G149" s="958"/>
      <c r="H149" s="959">
        <v>21453</v>
      </c>
      <c r="I149" s="761">
        <v>28868</v>
      </c>
      <c r="J149" s="708"/>
      <c r="K149" s="763">
        <v>2621</v>
      </c>
      <c r="L149" s="764">
        <v>7629</v>
      </c>
      <c r="M149" s="764">
        <v>15670</v>
      </c>
      <c r="N149" s="765">
        <v>21453</v>
      </c>
      <c r="O149" s="455">
        <v>0</v>
      </c>
      <c r="P149" s="460"/>
      <c r="Q149" s="460"/>
      <c r="R149" s="460"/>
    </row>
    <row r="150" spans="1:18" s="455" customFormat="1" x14ac:dyDescent="0.25">
      <c r="A150" s="473" t="s">
        <v>125</v>
      </c>
      <c r="B150" s="708"/>
      <c r="C150" s="766">
        <v>4026</v>
      </c>
      <c r="D150" s="767">
        <v>6483</v>
      </c>
      <c r="E150" s="892">
        <v>10977</v>
      </c>
      <c r="F150" s="768">
        <v>10030</v>
      </c>
      <c r="G150" s="960"/>
      <c r="H150" s="961">
        <v>31516</v>
      </c>
      <c r="I150" s="769">
        <v>52706</v>
      </c>
      <c r="J150" s="708"/>
      <c r="K150" s="766">
        <v>4026</v>
      </c>
      <c r="L150" s="767">
        <v>10509</v>
      </c>
      <c r="M150" s="767">
        <v>21486</v>
      </c>
      <c r="N150" s="768">
        <v>31516</v>
      </c>
      <c r="O150" s="455">
        <v>0</v>
      </c>
      <c r="P150" s="460"/>
      <c r="Q150" s="460"/>
      <c r="R150" s="460"/>
    </row>
    <row r="151" spans="1:18" x14ac:dyDescent="0.25">
      <c r="A151" s="474"/>
      <c r="C151" s="775"/>
      <c r="D151" s="776"/>
      <c r="E151" s="893"/>
      <c r="F151" s="778"/>
      <c r="G151" s="962"/>
      <c r="H151" s="963"/>
      <c r="I151" s="777"/>
      <c r="J151" s="708"/>
      <c r="K151" s="775"/>
      <c r="L151" s="776"/>
      <c r="M151" s="764"/>
      <c r="N151" s="778"/>
      <c r="O151" s="455">
        <v>0</v>
      </c>
    </row>
    <row r="152" spans="1:18" x14ac:dyDescent="0.25">
      <c r="A152" s="473" t="s">
        <v>134</v>
      </c>
      <c r="C152" s="787">
        <v>1048.4409600386286</v>
      </c>
      <c r="D152" s="788">
        <v>1436.0286186777221</v>
      </c>
      <c r="E152" s="894">
        <v>2409.2988545724929</v>
      </c>
      <c r="F152" s="786">
        <v>2631.4286215982279</v>
      </c>
      <c r="G152" s="964"/>
      <c r="H152" s="965">
        <v>7525.1970548870713</v>
      </c>
      <c r="I152" s="789">
        <v>8531.070103246795</v>
      </c>
      <c r="J152" s="708"/>
      <c r="K152" s="787">
        <v>1048.4409600386286</v>
      </c>
      <c r="L152" s="788">
        <v>2484.469578716351</v>
      </c>
      <c r="M152" s="788">
        <v>4893.7684332888439</v>
      </c>
      <c r="N152" s="786">
        <v>7525.1970548870713</v>
      </c>
      <c r="O152" s="455">
        <v>0</v>
      </c>
    </row>
    <row r="153" spans="1:18" x14ac:dyDescent="0.25">
      <c r="A153" s="473" t="s">
        <v>135</v>
      </c>
      <c r="C153" s="787">
        <v>182.5407851293603</v>
      </c>
      <c r="D153" s="788">
        <v>112.77925689803105</v>
      </c>
      <c r="E153" s="894">
        <v>96.757084947874873</v>
      </c>
      <c r="F153" s="786">
        <v>108.38883913945017</v>
      </c>
      <c r="G153" s="964"/>
      <c r="H153" s="965">
        <v>500.46596611471637</v>
      </c>
      <c r="I153" s="789">
        <v>1132.6453215498987</v>
      </c>
      <c r="J153" s="708"/>
      <c r="K153" s="787">
        <v>182.5407851293603</v>
      </c>
      <c r="L153" s="788">
        <v>295.32004202739131</v>
      </c>
      <c r="M153" s="788">
        <v>392.07712697526625</v>
      </c>
      <c r="N153" s="786">
        <v>500.46596611471637</v>
      </c>
      <c r="O153" s="455">
        <v>0</v>
      </c>
    </row>
    <row r="154" spans="1:18" x14ac:dyDescent="0.25">
      <c r="A154" s="491" t="s">
        <v>131</v>
      </c>
      <c r="C154" s="809">
        <v>0.17410688067989522</v>
      </c>
      <c r="D154" s="810">
        <v>7.853552180727208E-2</v>
      </c>
      <c r="E154" s="966">
        <v>4.0159851802628897E-2</v>
      </c>
      <c r="F154" s="813">
        <v>4.1190111808398204E-2</v>
      </c>
      <c r="G154" s="967"/>
      <c r="H154" s="968">
        <v>6.6505363575788345E-2</v>
      </c>
      <c r="I154" s="733">
        <v>0.13276708640793272</v>
      </c>
      <c r="J154" s="708"/>
      <c r="K154" s="809">
        <v>0.17410688067989522</v>
      </c>
      <c r="L154" s="810">
        <v>0.11886643513661942</v>
      </c>
      <c r="M154" s="810">
        <v>0.11886643513661942</v>
      </c>
      <c r="N154" s="813">
        <v>6.6505363575788345E-2</v>
      </c>
      <c r="O154" s="455">
        <v>0</v>
      </c>
    </row>
    <row r="155" spans="1:18" s="455" customFormat="1" x14ac:dyDescent="0.25">
      <c r="A155" s="476"/>
      <c r="B155" s="708"/>
      <c r="C155" s="709"/>
      <c r="D155" s="709"/>
      <c r="E155" s="709"/>
      <c r="F155" s="709"/>
      <c r="G155" s="898"/>
      <c r="H155" s="709"/>
      <c r="I155" s="709"/>
      <c r="J155" s="708"/>
      <c r="K155" s="709"/>
      <c r="L155" s="709"/>
      <c r="M155" s="709"/>
      <c r="N155" s="709"/>
      <c r="O155" s="455">
        <v>0</v>
      </c>
      <c r="P155" s="460"/>
      <c r="Q155" s="460"/>
      <c r="R155" s="460"/>
    </row>
    <row r="156" spans="1:18" x14ac:dyDescent="0.25">
      <c r="A156" s="477" t="s">
        <v>136</v>
      </c>
      <c r="C156" s="457" t="s">
        <v>3</v>
      </c>
      <c r="D156" s="458" t="s">
        <v>4</v>
      </c>
      <c r="E156" s="680" t="s">
        <v>5</v>
      </c>
      <c r="F156" s="464" t="s">
        <v>6</v>
      </c>
      <c r="G156" s="916"/>
      <c r="H156" s="917">
        <v>2017</v>
      </c>
      <c r="I156" s="459">
        <v>2016</v>
      </c>
      <c r="J156" s="708"/>
      <c r="K156" s="486" t="s">
        <v>36</v>
      </c>
      <c r="L156" s="487" t="s">
        <v>37</v>
      </c>
      <c r="M156" s="487" t="s">
        <v>38</v>
      </c>
      <c r="N156" s="623" t="s">
        <v>39</v>
      </c>
      <c r="O156" s="455" t="e">
        <v>#VALUE!</v>
      </c>
    </row>
    <row r="157" spans="1:18" x14ac:dyDescent="0.25">
      <c r="A157" s="488"/>
      <c r="C157" s="468"/>
      <c r="D157" s="469"/>
      <c r="E157" s="681"/>
      <c r="F157" s="592"/>
      <c r="G157" s="918"/>
      <c r="H157" s="919"/>
      <c r="I157" s="471"/>
      <c r="J157" s="708"/>
      <c r="K157" s="468"/>
      <c r="L157" s="469"/>
      <c r="M157" s="469"/>
      <c r="N157" s="592"/>
      <c r="O157" s="455">
        <v>0</v>
      </c>
    </row>
    <row r="158" spans="1:18" x14ac:dyDescent="0.25">
      <c r="A158" s="472" t="s">
        <v>123</v>
      </c>
      <c r="C158" s="758">
        <v>1212</v>
      </c>
      <c r="D158" s="759">
        <v>1233</v>
      </c>
      <c r="E158" s="891">
        <v>2703</v>
      </c>
      <c r="F158" s="957">
        <v>3959</v>
      </c>
      <c r="G158" s="958"/>
      <c r="H158" s="959">
        <v>9107</v>
      </c>
      <c r="I158" s="761">
        <v>22134</v>
      </c>
      <c r="J158" s="708"/>
      <c r="K158" s="763">
        <v>1212</v>
      </c>
      <c r="L158" s="764">
        <v>2445</v>
      </c>
      <c r="M158" s="764">
        <v>5148</v>
      </c>
      <c r="N158" s="765">
        <v>9107</v>
      </c>
      <c r="O158" s="455">
        <v>0</v>
      </c>
    </row>
    <row r="159" spans="1:18" x14ac:dyDescent="0.25">
      <c r="A159" s="472" t="s">
        <v>124</v>
      </c>
      <c r="C159" s="758">
        <v>1497</v>
      </c>
      <c r="D159" s="759">
        <v>3040</v>
      </c>
      <c r="E159" s="891">
        <v>3943</v>
      </c>
      <c r="F159" s="957">
        <v>4327</v>
      </c>
      <c r="G159" s="958"/>
      <c r="H159" s="959">
        <v>12807</v>
      </c>
      <c r="I159" s="761">
        <v>16330</v>
      </c>
      <c r="J159" s="708"/>
      <c r="K159" s="763">
        <v>1497</v>
      </c>
      <c r="L159" s="764">
        <v>4537</v>
      </c>
      <c r="M159" s="764">
        <v>8480</v>
      </c>
      <c r="N159" s="765">
        <v>12807</v>
      </c>
      <c r="O159" s="455">
        <v>0</v>
      </c>
    </row>
    <row r="160" spans="1:18" x14ac:dyDescent="0.25">
      <c r="A160" s="473" t="s">
        <v>125</v>
      </c>
      <c r="C160" s="766">
        <v>2709</v>
      </c>
      <c r="D160" s="767">
        <v>4273</v>
      </c>
      <c r="E160" s="892">
        <v>6646</v>
      </c>
      <c r="F160" s="768">
        <v>8286</v>
      </c>
      <c r="G160" s="960"/>
      <c r="H160" s="961">
        <v>21914</v>
      </c>
      <c r="I160" s="769">
        <v>38464</v>
      </c>
      <c r="J160" s="708"/>
      <c r="K160" s="766">
        <v>2709</v>
      </c>
      <c r="L160" s="767">
        <v>6982</v>
      </c>
      <c r="M160" s="767">
        <v>13628</v>
      </c>
      <c r="N160" s="768">
        <v>21914</v>
      </c>
      <c r="O160" s="455">
        <v>0</v>
      </c>
    </row>
    <row r="161" spans="1:15" x14ac:dyDescent="0.25">
      <c r="A161" s="474"/>
      <c r="C161" s="775"/>
      <c r="D161" s="776"/>
      <c r="E161" s="893"/>
      <c r="F161" s="778"/>
      <c r="G161" s="962"/>
      <c r="H161" s="963"/>
      <c r="I161" s="777"/>
      <c r="J161" s="708"/>
      <c r="K161" s="775"/>
      <c r="L161" s="776"/>
      <c r="M161" s="767"/>
      <c r="N161" s="778"/>
      <c r="O161" s="455">
        <v>0</v>
      </c>
    </row>
    <row r="162" spans="1:15" x14ac:dyDescent="0.25">
      <c r="A162" s="473" t="s">
        <v>129</v>
      </c>
      <c r="C162" s="787">
        <v>648.4908375399998</v>
      </c>
      <c r="D162" s="788">
        <v>902.94021763999808</v>
      </c>
      <c r="E162" s="894">
        <v>1596.8352167277858</v>
      </c>
      <c r="F162" s="786">
        <v>2129.3285117496762</v>
      </c>
      <c r="G162" s="964"/>
      <c r="H162" s="965">
        <v>5277.5947836574596</v>
      </c>
      <c r="I162" s="789">
        <v>6827.0266880738773</v>
      </c>
      <c r="J162" s="708"/>
      <c r="K162" s="787">
        <v>811.63835821720818</v>
      </c>
      <c r="L162" s="788">
        <v>1883.5252035849296</v>
      </c>
      <c r="M162" s="788">
        <v>3657.2330667309807</v>
      </c>
      <c r="N162" s="786">
        <v>5962.2842907904496</v>
      </c>
      <c r="O162" s="455">
        <v>0</v>
      </c>
    </row>
    <row r="163" spans="1:15" x14ac:dyDescent="0.25">
      <c r="A163" s="473" t="s">
        <v>130</v>
      </c>
      <c r="C163" s="787">
        <v>68.997773967250325</v>
      </c>
      <c r="D163" s="788">
        <v>39.75150291957236</v>
      </c>
      <c r="E163" s="894">
        <v>59.617713181330771</v>
      </c>
      <c r="F163" s="786">
        <v>76.2516011459102</v>
      </c>
      <c r="G163" s="964"/>
      <c r="H163" s="965">
        <v>244.61859121406368</v>
      </c>
      <c r="I163" s="789">
        <v>962.14097698287617</v>
      </c>
      <c r="J163" s="708"/>
      <c r="K163" s="787">
        <v>126.53951794022005</v>
      </c>
      <c r="L163" s="788">
        <v>221.41567774641584</v>
      </c>
      <c r="M163" s="788">
        <v>335.05739518526315</v>
      </c>
      <c r="N163" s="786">
        <v>461.71293883116044</v>
      </c>
      <c r="O163" s="455">
        <v>0</v>
      </c>
    </row>
    <row r="164" spans="1:15" x14ac:dyDescent="0.25">
      <c r="A164" s="491" t="s">
        <v>131</v>
      </c>
      <c r="C164" s="809">
        <v>0.15590628099215087</v>
      </c>
      <c r="D164" s="810">
        <v>8.8513223402464258E-2</v>
      </c>
      <c r="E164" s="966">
        <v>6.4070143567655696E-2</v>
      </c>
      <c r="F164" s="813">
        <v>5.4946954030306479E-2</v>
      </c>
      <c r="G164" s="967"/>
      <c r="H164" s="968">
        <v>7.7438933857001457E-2</v>
      </c>
      <c r="I164" s="733">
        <v>0.14093118731520982</v>
      </c>
      <c r="J164" s="708"/>
      <c r="K164" s="809">
        <v>0.15590628099215087</v>
      </c>
      <c r="L164" s="810">
        <v>0.11755387043666497</v>
      </c>
      <c r="M164" s="810">
        <v>0.11755387043666497</v>
      </c>
      <c r="N164" s="813">
        <v>7.7438933857001457E-2</v>
      </c>
      <c r="O164" s="455">
        <v>0</v>
      </c>
    </row>
    <row r="165" spans="1:15" x14ac:dyDescent="0.25">
      <c r="H165" s="709"/>
      <c r="J165" s="708"/>
      <c r="O165" s="455">
        <v>0</v>
      </c>
    </row>
    <row r="166" spans="1:15" x14ac:dyDescent="0.25">
      <c r="A166" s="477" t="s">
        <v>137</v>
      </c>
      <c r="C166" s="457" t="s">
        <v>3</v>
      </c>
      <c r="D166" s="458" t="s">
        <v>4</v>
      </c>
      <c r="E166" s="680" t="s">
        <v>5</v>
      </c>
      <c r="F166" s="464" t="s">
        <v>6</v>
      </c>
      <c r="G166" s="916"/>
      <c r="H166" s="917">
        <v>2017</v>
      </c>
      <c r="I166" s="459">
        <v>2016</v>
      </c>
      <c r="J166" s="708"/>
      <c r="K166" s="486" t="s">
        <v>36</v>
      </c>
      <c r="L166" s="487" t="s">
        <v>37</v>
      </c>
      <c r="M166" s="487" t="s">
        <v>38</v>
      </c>
      <c r="N166" s="623" t="s">
        <v>39</v>
      </c>
      <c r="O166" s="455" t="e">
        <v>#VALUE!</v>
      </c>
    </row>
    <row r="167" spans="1:15" x14ac:dyDescent="0.25">
      <c r="A167" s="474"/>
      <c r="C167" s="468"/>
      <c r="D167" s="469"/>
      <c r="E167" s="681"/>
      <c r="F167" s="592"/>
      <c r="G167" s="918"/>
      <c r="H167" s="919"/>
      <c r="I167" s="471"/>
      <c r="J167" s="708"/>
      <c r="K167" s="468"/>
      <c r="L167" s="469"/>
      <c r="M167" s="469"/>
      <c r="N167" s="592"/>
      <c r="O167" s="455">
        <v>0</v>
      </c>
    </row>
    <row r="168" spans="1:15" x14ac:dyDescent="0.25">
      <c r="A168" s="472" t="s">
        <v>123</v>
      </c>
      <c r="C168" s="758">
        <v>2</v>
      </c>
      <c r="D168" s="759">
        <v>1</v>
      </c>
      <c r="E168" s="891">
        <v>1</v>
      </c>
      <c r="F168" s="957">
        <v>101</v>
      </c>
      <c r="G168" s="958"/>
      <c r="H168" s="959">
        <v>105</v>
      </c>
      <c r="I168" s="761">
        <v>6</v>
      </c>
      <c r="J168" s="708"/>
      <c r="K168" s="763">
        <v>2</v>
      </c>
      <c r="L168" s="764">
        <v>3</v>
      </c>
      <c r="M168" s="764">
        <v>4</v>
      </c>
      <c r="N168" s="765">
        <v>105</v>
      </c>
      <c r="O168" s="455">
        <v>0</v>
      </c>
    </row>
    <row r="169" spans="1:15" x14ac:dyDescent="0.25">
      <c r="A169" s="472" t="s">
        <v>124</v>
      </c>
      <c r="C169" s="758">
        <v>308</v>
      </c>
      <c r="D169" s="759">
        <v>660</v>
      </c>
      <c r="E169" s="891">
        <v>1484</v>
      </c>
      <c r="F169" s="957">
        <v>399</v>
      </c>
      <c r="G169" s="958"/>
      <c r="H169" s="959">
        <v>2851</v>
      </c>
      <c r="I169" s="761">
        <v>3899</v>
      </c>
      <c r="J169" s="708"/>
      <c r="K169" s="763">
        <v>308</v>
      </c>
      <c r="L169" s="764">
        <v>968</v>
      </c>
      <c r="M169" s="764">
        <v>2452</v>
      </c>
      <c r="N169" s="765">
        <v>2851</v>
      </c>
      <c r="O169" s="455">
        <v>0</v>
      </c>
    </row>
    <row r="170" spans="1:15" x14ac:dyDescent="0.25">
      <c r="A170" s="473" t="s">
        <v>125</v>
      </c>
      <c r="C170" s="766">
        <v>310</v>
      </c>
      <c r="D170" s="767">
        <v>661</v>
      </c>
      <c r="E170" s="892">
        <v>1485</v>
      </c>
      <c r="F170" s="768">
        <v>500</v>
      </c>
      <c r="G170" s="960"/>
      <c r="H170" s="961">
        <v>2956</v>
      </c>
      <c r="I170" s="769">
        <v>3905</v>
      </c>
      <c r="J170" s="708"/>
      <c r="K170" s="766">
        <v>310</v>
      </c>
      <c r="L170" s="767">
        <v>971</v>
      </c>
      <c r="M170" s="767">
        <v>2456</v>
      </c>
      <c r="N170" s="768">
        <v>2956</v>
      </c>
      <c r="O170" s="455">
        <v>0</v>
      </c>
    </row>
    <row r="171" spans="1:15" x14ac:dyDescent="0.25">
      <c r="A171" s="472"/>
      <c r="C171" s="790"/>
      <c r="D171" s="791"/>
      <c r="E171" s="895"/>
      <c r="F171" s="793"/>
      <c r="G171" s="969"/>
      <c r="H171" s="970"/>
      <c r="I171" s="792"/>
      <c r="J171" s="708"/>
      <c r="K171" s="790"/>
      <c r="L171" s="791"/>
      <c r="M171" s="764"/>
      <c r="N171" s="793"/>
      <c r="O171" s="455">
        <v>0</v>
      </c>
    </row>
    <row r="172" spans="1:15" x14ac:dyDescent="0.25">
      <c r="A172" s="473" t="s">
        <v>138</v>
      </c>
      <c r="C172" s="787">
        <v>42.952707640000085</v>
      </c>
      <c r="D172" s="788">
        <v>86.889809080000063</v>
      </c>
      <c r="E172" s="894">
        <v>191.14081119538926</v>
      </c>
      <c r="F172" s="786">
        <v>405.51525132607094</v>
      </c>
      <c r="G172" s="964"/>
      <c r="H172" s="965">
        <v>726.5</v>
      </c>
      <c r="I172" s="789">
        <v>379.49757579530666</v>
      </c>
      <c r="J172" s="708"/>
      <c r="K172" s="787">
        <v>42.952707640000085</v>
      </c>
      <c r="L172" s="788">
        <v>129.84251672000016</v>
      </c>
      <c r="M172" s="788">
        <v>320.9833279153894</v>
      </c>
      <c r="N172" s="786">
        <v>726.5</v>
      </c>
      <c r="O172" s="455">
        <v>0</v>
      </c>
    </row>
    <row r="173" spans="1:15" x14ac:dyDescent="0.25">
      <c r="A173" s="473" t="s">
        <v>139</v>
      </c>
      <c r="C173" s="787">
        <v>6.5722919726570241</v>
      </c>
      <c r="D173" s="788">
        <v>-13.800546648558338</v>
      </c>
      <c r="E173" s="894">
        <v>-35.122177451197388</v>
      </c>
      <c r="F173" s="786">
        <v>-57.027229483964717</v>
      </c>
      <c r="G173" s="964"/>
      <c r="H173" s="965">
        <v>-57.02722948396471</v>
      </c>
      <c r="I173" s="789">
        <v>12.500970168819496</v>
      </c>
      <c r="J173" s="708"/>
      <c r="K173" s="787">
        <v>6.5722919726570241</v>
      </c>
      <c r="L173" s="788">
        <v>-7.2282546759013133</v>
      </c>
      <c r="M173" s="787">
        <v>-42.350432127098699</v>
      </c>
      <c r="N173" s="786">
        <v>-57.02722948396471</v>
      </c>
      <c r="O173" s="455">
        <v>0</v>
      </c>
    </row>
    <row r="174" spans="1:15" x14ac:dyDescent="0.25">
      <c r="A174" s="491" t="s">
        <v>140</v>
      </c>
      <c r="C174" s="809">
        <v>0.15301228569200884</v>
      </c>
      <c r="D174" s="810">
        <v>-0.15882813870441442</v>
      </c>
      <c r="E174" s="966">
        <v>-0.1837502793440306</v>
      </c>
      <c r="F174" s="813">
        <v>-0.14062906215606097</v>
      </c>
      <c r="G174" s="967"/>
      <c r="H174" s="968">
        <v>-0.14062906215606091</v>
      </c>
      <c r="I174" s="733">
        <v>3.2940843278435765E-2</v>
      </c>
      <c r="J174" s="708"/>
      <c r="K174" s="809">
        <v>0.15301228569200884</v>
      </c>
      <c r="L174" s="810">
        <v>-5.5669397501657607E-2</v>
      </c>
      <c r="M174" s="810">
        <v>-5.5669397501657607E-2</v>
      </c>
      <c r="N174" s="813">
        <v>-0.14062906215606091</v>
      </c>
      <c r="O174" s="455">
        <v>0</v>
      </c>
    </row>
    <row r="175" spans="1:15" x14ac:dyDescent="0.25">
      <c r="H175" s="709"/>
      <c r="J175" s="708"/>
      <c r="O175" s="455">
        <v>0</v>
      </c>
    </row>
    <row r="176" spans="1:15" x14ac:dyDescent="0.25">
      <c r="A176" s="477" t="s">
        <v>141</v>
      </c>
      <c r="C176" s="457" t="s">
        <v>3</v>
      </c>
      <c r="D176" s="458" t="s">
        <v>4</v>
      </c>
      <c r="E176" s="680" t="s">
        <v>5</v>
      </c>
      <c r="F176" s="464" t="s">
        <v>6</v>
      </c>
      <c r="G176" s="916"/>
      <c r="H176" s="917">
        <v>2017</v>
      </c>
      <c r="I176" s="459">
        <v>2016</v>
      </c>
      <c r="J176" s="708"/>
      <c r="K176" s="486" t="s">
        <v>36</v>
      </c>
      <c r="L176" s="487" t="s">
        <v>37</v>
      </c>
      <c r="M176" s="487" t="s">
        <v>38</v>
      </c>
      <c r="N176" s="623" t="s">
        <v>39</v>
      </c>
      <c r="O176" s="455" t="e">
        <v>#VALUE!</v>
      </c>
    </row>
    <row r="177" spans="1:15" x14ac:dyDescent="0.25">
      <c r="A177" s="488"/>
      <c r="C177" s="468"/>
      <c r="D177" s="469"/>
      <c r="E177" s="681"/>
      <c r="F177" s="592"/>
      <c r="G177" s="918"/>
      <c r="H177" s="919"/>
      <c r="I177" s="471"/>
      <c r="J177" s="708"/>
      <c r="K177" s="468"/>
      <c r="L177" s="469"/>
      <c r="M177" s="469"/>
      <c r="N177" s="592"/>
      <c r="O177" s="455">
        <v>0</v>
      </c>
    </row>
    <row r="178" spans="1:15" x14ac:dyDescent="0.25">
      <c r="A178" s="472" t="s">
        <v>123</v>
      </c>
      <c r="C178" s="758">
        <v>191</v>
      </c>
      <c r="D178" s="759">
        <v>241</v>
      </c>
      <c r="E178" s="891">
        <v>232</v>
      </c>
      <c r="F178" s="957">
        <v>187</v>
      </c>
      <c r="G178" s="958"/>
      <c r="H178" s="959">
        <v>851</v>
      </c>
      <c r="I178" s="761">
        <v>1698</v>
      </c>
      <c r="J178" s="708"/>
      <c r="K178" s="763">
        <v>191</v>
      </c>
      <c r="L178" s="764">
        <v>432</v>
      </c>
      <c r="M178" s="764">
        <v>664</v>
      </c>
      <c r="N178" s="765">
        <v>851</v>
      </c>
      <c r="O178" s="455">
        <v>0</v>
      </c>
    </row>
    <row r="179" spans="1:15" x14ac:dyDescent="0.25">
      <c r="A179" s="473" t="s">
        <v>125</v>
      </c>
      <c r="C179" s="766">
        <v>191</v>
      </c>
      <c r="D179" s="767">
        <v>241</v>
      </c>
      <c r="E179" s="892">
        <v>232</v>
      </c>
      <c r="F179" s="768">
        <v>187</v>
      </c>
      <c r="G179" s="960"/>
      <c r="H179" s="961">
        <v>851</v>
      </c>
      <c r="I179" s="769">
        <v>1698</v>
      </c>
      <c r="J179" s="708"/>
      <c r="K179" s="766">
        <v>191</v>
      </c>
      <c r="L179" s="767">
        <v>432</v>
      </c>
      <c r="M179" s="767">
        <v>664</v>
      </c>
      <c r="N179" s="768">
        <v>851</v>
      </c>
      <c r="O179" s="455">
        <v>0</v>
      </c>
    </row>
    <row r="180" spans="1:15" x14ac:dyDescent="0.25">
      <c r="A180" s="472"/>
      <c r="C180" s="790"/>
      <c r="D180" s="791"/>
      <c r="E180" s="895"/>
      <c r="F180" s="793"/>
      <c r="G180" s="969"/>
      <c r="H180" s="970"/>
      <c r="I180" s="792"/>
      <c r="J180" s="708"/>
      <c r="K180" s="790"/>
      <c r="L180" s="791"/>
      <c r="M180" s="764"/>
      <c r="N180" s="793"/>
      <c r="O180" s="455">
        <v>0</v>
      </c>
    </row>
    <row r="181" spans="1:15" x14ac:dyDescent="0.25">
      <c r="A181" s="473" t="s">
        <v>142</v>
      </c>
      <c r="C181" s="787">
        <v>57.502953479754133</v>
      </c>
      <c r="D181" s="788">
        <v>74.016694659999985</v>
      </c>
      <c r="E181" s="894">
        <v>69.698910019122849</v>
      </c>
      <c r="F181" s="786">
        <v>62.783706846499996</v>
      </c>
      <c r="G181" s="964"/>
      <c r="H181" s="965">
        <v>264.00226500537696</v>
      </c>
      <c r="I181" s="789">
        <v>374.53684533403373</v>
      </c>
      <c r="J181" s="708"/>
      <c r="K181" s="787">
        <v>57.502953479754133</v>
      </c>
      <c r="L181" s="788">
        <v>131.51964813975411</v>
      </c>
      <c r="M181" s="788">
        <v>201.21855815887696</v>
      </c>
      <c r="N181" s="786">
        <v>264.00226500537696</v>
      </c>
      <c r="O181" s="455">
        <v>0</v>
      </c>
    </row>
    <row r="182" spans="1:15" x14ac:dyDescent="0.25">
      <c r="A182" s="473" t="s">
        <v>143</v>
      </c>
      <c r="C182" s="787">
        <v>17.911099887660296</v>
      </c>
      <c r="D182" s="788">
        <v>3.9850193978808264</v>
      </c>
      <c r="E182" s="894">
        <v>-0.39035168404660137</v>
      </c>
      <c r="F182" s="786">
        <v>0.74654745626124919</v>
      </c>
      <c r="G182" s="964"/>
      <c r="H182" s="965">
        <v>22.252315057755773</v>
      </c>
      <c r="I182" s="789">
        <v>60.328416154710823</v>
      </c>
      <c r="J182" s="708"/>
      <c r="K182" s="787">
        <v>17.911099887660296</v>
      </c>
      <c r="L182" s="788">
        <v>21.896119285541122</v>
      </c>
      <c r="M182" s="788">
        <v>21.505767601494522</v>
      </c>
      <c r="N182" s="786">
        <v>22.252315057755773</v>
      </c>
      <c r="O182" s="455">
        <v>0</v>
      </c>
    </row>
    <row r="183" spans="1:15" x14ac:dyDescent="0.25">
      <c r="A183" s="491" t="s">
        <v>131</v>
      </c>
      <c r="C183" s="809">
        <v>0.3114813901509686</v>
      </c>
      <c r="D183" s="810">
        <v>5.3839467111929898E-2</v>
      </c>
      <c r="E183" s="966">
        <v>-5.6005421596909194E-3</v>
      </c>
      <c r="F183" s="813">
        <v>1.1890783353816372E-2</v>
      </c>
      <c r="G183" s="967"/>
      <c r="H183" s="968">
        <v>8.4288349031030316E-2</v>
      </c>
      <c r="I183" s="733">
        <v>0.16107471642985199</v>
      </c>
      <c r="J183" s="708"/>
      <c r="K183" s="809">
        <v>0.3114813901509686</v>
      </c>
      <c r="L183" s="810">
        <v>0.16648553729610108</v>
      </c>
      <c r="M183" s="810">
        <v>0.16648553729610108</v>
      </c>
      <c r="N183" s="813">
        <v>8.4288349031030316E-2</v>
      </c>
      <c r="O183" s="455">
        <v>0</v>
      </c>
    </row>
    <row r="184" spans="1:15" x14ac:dyDescent="0.25">
      <c r="H184" s="709"/>
    </row>
    <row r="185" spans="1:15" x14ac:dyDescent="0.25">
      <c r="A185" s="477" t="s">
        <v>221</v>
      </c>
      <c r="C185" s="457" t="s">
        <v>3</v>
      </c>
      <c r="D185" s="458" t="s">
        <v>4</v>
      </c>
      <c r="E185" s="680" t="s">
        <v>5</v>
      </c>
      <c r="F185" s="464" t="s">
        <v>6</v>
      </c>
      <c r="G185" s="916"/>
      <c r="H185" s="917">
        <v>2017</v>
      </c>
      <c r="I185" s="459">
        <v>2016</v>
      </c>
      <c r="J185" s="708"/>
      <c r="K185" s="486" t="s">
        <v>36</v>
      </c>
      <c r="L185" s="487" t="s">
        <v>37</v>
      </c>
      <c r="M185" s="487" t="s">
        <v>38</v>
      </c>
      <c r="N185" s="623" t="s">
        <v>39</v>
      </c>
      <c r="O185" s="455" t="e">
        <v>#VALUE!</v>
      </c>
    </row>
    <row r="186" spans="1:15" x14ac:dyDescent="0.25">
      <c r="A186" s="488"/>
      <c r="C186" s="468"/>
      <c r="D186" s="469"/>
      <c r="E186" s="681"/>
      <c r="F186" s="592"/>
      <c r="G186" s="918"/>
      <c r="H186" s="919"/>
      <c r="I186" s="471"/>
      <c r="J186" s="708"/>
      <c r="K186" s="468"/>
      <c r="L186" s="469"/>
      <c r="M186" s="469"/>
      <c r="N186" s="592"/>
      <c r="O186" s="455">
        <v>0</v>
      </c>
    </row>
    <row r="187" spans="1:15" x14ac:dyDescent="0.25">
      <c r="A187" s="472" t="s">
        <v>124</v>
      </c>
      <c r="C187" s="758">
        <v>706</v>
      </c>
      <c r="D187" s="759">
        <v>1239</v>
      </c>
      <c r="E187" s="891">
        <v>2474</v>
      </c>
      <c r="F187" s="957">
        <v>1058</v>
      </c>
      <c r="G187" s="958"/>
      <c r="H187" s="959">
        <v>5477</v>
      </c>
      <c r="I187" s="761">
        <v>8176</v>
      </c>
      <c r="J187" s="708"/>
      <c r="K187" s="763">
        <v>706</v>
      </c>
      <c r="L187" s="764">
        <v>1945</v>
      </c>
      <c r="M187" s="764">
        <v>4419</v>
      </c>
      <c r="N187" s="765">
        <v>5477</v>
      </c>
      <c r="O187" s="455">
        <v>0</v>
      </c>
    </row>
    <row r="188" spans="1:15" x14ac:dyDescent="0.25">
      <c r="A188" s="473" t="s">
        <v>125</v>
      </c>
      <c r="C188" s="766">
        <v>706</v>
      </c>
      <c r="D188" s="767">
        <v>1239</v>
      </c>
      <c r="E188" s="892">
        <v>2474</v>
      </c>
      <c r="F188" s="768">
        <v>1058</v>
      </c>
      <c r="G188" s="960"/>
      <c r="H188" s="961">
        <v>5477</v>
      </c>
      <c r="I188" s="769">
        <v>8176</v>
      </c>
      <c r="J188" s="708"/>
      <c r="K188" s="766">
        <v>706</v>
      </c>
      <c r="L188" s="767">
        <v>1945</v>
      </c>
      <c r="M188" s="767">
        <v>4419</v>
      </c>
      <c r="N188" s="768">
        <v>5477</v>
      </c>
      <c r="O188" s="455">
        <v>0</v>
      </c>
    </row>
    <row r="189" spans="1:15" x14ac:dyDescent="0.25">
      <c r="A189" s="472"/>
      <c r="C189" s="790"/>
      <c r="D189" s="791"/>
      <c r="E189" s="895"/>
      <c r="F189" s="793"/>
      <c r="G189" s="969"/>
      <c r="H189" s="970"/>
      <c r="I189" s="792"/>
      <c r="J189" s="708"/>
      <c r="K189" s="790"/>
      <c r="L189" s="791"/>
      <c r="M189" s="764"/>
      <c r="N189" s="793"/>
      <c r="O189" s="455">
        <v>0</v>
      </c>
    </row>
    <row r="190" spans="1:15" x14ac:dyDescent="0.25">
      <c r="A190" s="473" t="s">
        <v>222</v>
      </c>
      <c r="C190" s="787">
        <v>126.83194279999958</v>
      </c>
      <c r="D190" s="788">
        <v>196.83947372000074</v>
      </c>
      <c r="E190" s="894">
        <v>361.04172928806952</v>
      </c>
      <c r="F190" s="786">
        <v>178.28477160157797</v>
      </c>
      <c r="G190" s="964"/>
      <c r="H190" s="965">
        <v>862.99791740964781</v>
      </c>
      <c r="I190" s="789">
        <v>917.86265692054531</v>
      </c>
      <c r="J190" s="708"/>
      <c r="K190" s="787">
        <v>126.83194279999958</v>
      </c>
      <c r="L190" s="788">
        <v>323.67141652000032</v>
      </c>
      <c r="M190" s="788">
        <v>684.71314580806984</v>
      </c>
      <c r="N190" s="786">
        <v>862.99791740964781</v>
      </c>
      <c r="O190" s="455">
        <v>0</v>
      </c>
    </row>
    <row r="191" spans="1:15" x14ac:dyDescent="0.25">
      <c r="A191" s="473" t="s">
        <v>223</v>
      </c>
      <c r="C191" s="787">
        <v>29.440889759868067</v>
      </c>
      <c r="D191" s="788">
        <v>27.484863848326061</v>
      </c>
      <c r="E191" s="894">
        <v>17.542462746656469</v>
      </c>
      <c r="F191" s="786">
        <v>-2.7826144238714221</v>
      </c>
      <c r="G191" s="964"/>
      <c r="H191" s="965">
        <v>71.685601930979175</v>
      </c>
      <c r="I191" s="789">
        <v>100.03070862978018</v>
      </c>
      <c r="J191" s="708"/>
      <c r="K191" s="787">
        <v>29.440889759868067</v>
      </c>
      <c r="L191" s="788">
        <v>56.925753608194128</v>
      </c>
      <c r="M191" s="788">
        <v>74.468216354850597</v>
      </c>
      <c r="N191" s="786">
        <v>71.685601930979175</v>
      </c>
      <c r="O191" s="455">
        <v>0</v>
      </c>
    </row>
    <row r="192" spans="1:15" x14ac:dyDescent="0.25">
      <c r="A192" s="491" t="s">
        <v>131</v>
      </c>
      <c r="C192" s="809">
        <v>0.23212519740624965</v>
      </c>
      <c r="D192" s="810">
        <v>0.13963085416201934</v>
      </c>
      <c r="E192" s="966">
        <v>4.8588463115463346E-2</v>
      </c>
      <c r="F192" s="813">
        <v>-1.5607695479958725E-2</v>
      </c>
      <c r="G192" s="967"/>
      <c r="H192" s="968">
        <v>8.3065787859777016E-2</v>
      </c>
      <c r="I192" s="733">
        <v>0.10898221850029936</v>
      </c>
      <c r="J192" s="708"/>
      <c r="K192" s="809">
        <v>0.23212519740624965</v>
      </c>
      <c r="L192" s="810">
        <v>0.17587513355439147</v>
      </c>
      <c r="M192" s="810">
        <v>0.17587513355439147</v>
      </c>
      <c r="N192" s="813">
        <v>8.3065787859777016E-2</v>
      </c>
      <c r="O192" s="455">
        <v>0</v>
      </c>
    </row>
    <row r="193" spans="1:15" x14ac:dyDescent="0.25">
      <c r="A193" s="454"/>
      <c r="C193" s="805"/>
      <c r="D193" s="805"/>
      <c r="E193" s="805"/>
      <c r="F193" s="805"/>
      <c r="G193" s="971"/>
      <c r="H193" s="805"/>
      <c r="I193" s="805"/>
      <c r="J193" s="708"/>
      <c r="K193" s="805"/>
      <c r="L193" s="805"/>
      <c r="M193" s="805"/>
      <c r="N193" s="805"/>
      <c r="O193" s="455">
        <v>0</v>
      </c>
    </row>
    <row r="194" spans="1:15" x14ac:dyDescent="0.25">
      <c r="A194" s="477" t="s">
        <v>205</v>
      </c>
      <c r="C194" s="457" t="s">
        <v>3</v>
      </c>
      <c r="D194" s="458" t="s">
        <v>4</v>
      </c>
      <c r="E194" s="680" t="s">
        <v>5</v>
      </c>
      <c r="F194" s="464" t="s">
        <v>6</v>
      </c>
      <c r="G194" s="916"/>
      <c r="H194" s="917">
        <v>2017</v>
      </c>
      <c r="I194" s="459">
        <v>2016</v>
      </c>
      <c r="J194" s="708"/>
      <c r="K194" s="486" t="s">
        <v>36</v>
      </c>
      <c r="L194" s="487" t="s">
        <v>37</v>
      </c>
      <c r="M194" s="487" t="s">
        <v>38</v>
      </c>
      <c r="N194" s="623" t="s">
        <v>39</v>
      </c>
      <c r="O194" s="455" t="e">
        <v>#VALUE!</v>
      </c>
    </row>
    <row r="195" spans="1:15" x14ac:dyDescent="0.25">
      <c r="A195" s="488"/>
      <c r="C195" s="468"/>
      <c r="D195" s="469"/>
      <c r="E195" s="681"/>
      <c r="F195" s="592"/>
      <c r="G195" s="918"/>
      <c r="H195" s="919"/>
      <c r="I195" s="471"/>
      <c r="J195" s="708"/>
      <c r="K195" s="468"/>
      <c r="L195" s="469"/>
      <c r="M195" s="469"/>
      <c r="N195" s="592"/>
      <c r="O195" s="455">
        <v>0</v>
      </c>
    </row>
    <row r="196" spans="1:15" x14ac:dyDescent="0.25">
      <c r="A196" s="472" t="s">
        <v>124</v>
      </c>
      <c r="C196" s="758">
        <v>110</v>
      </c>
      <c r="D196" s="759">
        <v>69</v>
      </c>
      <c r="E196" s="891">
        <v>140</v>
      </c>
      <c r="F196" s="957">
        <v>-1</v>
      </c>
      <c r="G196" s="958"/>
      <c r="H196" s="959">
        <v>318</v>
      </c>
      <c r="I196" s="761">
        <v>463</v>
      </c>
      <c r="J196" s="708"/>
      <c r="K196" s="763">
        <v>110</v>
      </c>
      <c r="L196" s="764">
        <v>179</v>
      </c>
      <c r="M196" s="764">
        <v>319</v>
      </c>
      <c r="N196" s="765">
        <v>318</v>
      </c>
      <c r="O196" s="455">
        <v>0</v>
      </c>
    </row>
    <row r="197" spans="1:15" x14ac:dyDescent="0.25">
      <c r="A197" s="473" t="s">
        <v>125</v>
      </c>
      <c r="C197" s="766">
        <v>110</v>
      </c>
      <c r="D197" s="767">
        <v>69</v>
      </c>
      <c r="E197" s="892">
        <v>140</v>
      </c>
      <c r="F197" s="768">
        <v>-1</v>
      </c>
      <c r="G197" s="960"/>
      <c r="H197" s="961">
        <v>318</v>
      </c>
      <c r="I197" s="769">
        <v>463</v>
      </c>
      <c r="J197" s="708"/>
      <c r="K197" s="766">
        <v>110</v>
      </c>
      <c r="L197" s="767">
        <v>179</v>
      </c>
      <c r="M197" s="767">
        <v>319</v>
      </c>
      <c r="N197" s="768">
        <v>318</v>
      </c>
      <c r="O197" s="455">
        <v>0</v>
      </c>
    </row>
    <row r="198" spans="1:15" x14ac:dyDescent="0.25">
      <c r="A198" s="472"/>
      <c r="C198" s="790"/>
      <c r="D198" s="791"/>
      <c r="E198" s="895"/>
      <c r="F198" s="793"/>
      <c r="G198" s="969"/>
      <c r="H198" s="970"/>
      <c r="I198" s="792"/>
      <c r="J198" s="708"/>
      <c r="K198" s="790"/>
      <c r="L198" s="791"/>
      <c r="M198" s="764"/>
      <c r="N198" s="793"/>
      <c r="O198" s="455">
        <v>0</v>
      </c>
    </row>
    <row r="199" spans="1:15" x14ac:dyDescent="0.25">
      <c r="A199" s="473" t="s">
        <v>206</v>
      </c>
      <c r="C199" s="787">
        <v>9.514997901666673</v>
      </c>
      <c r="D199" s="788">
        <v>6.3957958499999989</v>
      </c>
      <c r="E199" s="894">
        <v>13.709540923859644</v>
      </c>
      <c r="F199" s="786">
        <v>0.77699568000000241</v>
      </c>
      <c r="G199" s="964"/>
      <c r="H199" s="965">
        <v>30.397330355526318</v>
      </c>
      <c r="I199" s="789">
        <v>32.146337123031735</v>
      </c>
      <c r="J199" s="708"/>
      <c r="K199" s="787">
        <v>9.514997901666673</v>
      </c>
      <c r="L199" s="788">
        <v>15.910793751666672</v>
      </c>
      <c r="M199" s="788">
        <v>29.620334675526315</v>
      </c>
      <c r="N199" s="786">
        <v>30.397330355526318</v>
      </c>
      <c r="O199" s="455">
        <v>0</v>
      </c>
    </row>
    <row r="200" spans="1:15" x14ac:dyDescent="0.25">
      <c r="A200" s="473" t="s">
        <v>207</v>
      </c>
      <c r="C200" s="787">
        <v>2.0769855689548367</v>
      </c>
      <c r="D200" s="788">
        <v>0.23376049418670908</v>
      </c>
      <c r="E200" s="894">
        <v>1.085433897615061</v>
      </c>
      <c r="F200" s="786">
        <v>-1.5538401819709191</v>
      </c>
      <c r="G200" s="964"/>
      <c r="H200" s="965">
        <v>1.8423397787856877</v>
      </c>
      <c r="I200" s="789">
        <v>-2.3557503862879643</v>
      </c>
      <c r="J200" s="708"/>
      <c r="K200" s="787">
        <v>2.0769855689548367</v>
      </c>
      <c r="L200" s="788">
        <v>2.3107460631415457</v>
      </c>
      <c r="M200" s="788">
        <v>3.3961799607566068</v>
      </c>
      <c r="N200" s="786">
        <v>1.8423397787856877</v>
      </c>
      <c r="O200" s="455">
        <v>0</v>
      </c>
    </row>
    <row r="201" spans="1:15" x14ac:dyDescent="0.25">
      <c r="A201" s="491" t="s">
        <v>131</v>
      </c>
      <c r="C201" s="809">
        <v>0.21828544687235571</v>
      </c>
      <c r="D201" s="810">
        <v>3.6549086254325819E-2</v>
      </c>
      <c r="E201" s="966">
        <v>7.9173613736839787E-2</v>
      </c>
      <c r="F201" s="813">
        <v>-1.9998054326002357</v>
      </c>
      <c r="G201" s="967"/>
      <c r="H201" s="968">
        <v>6.0608604678033681E-2</v>
      </c>
      <c r="I201" s="733">
        <v>-7.3282078056729857E-2</v>
      </c>
      <c r="J201" s="708"/>
      <c r="K201" s="809">
        <v>0.21828544687235571</v>
      </c>
      <c r="L201" s="810">
        <v>0.1452313504409227</v>
      </c>
      <c r="M201" s="810">
        <v>0.1452313504409227</v>
      </c>
      <c r="N201" s="813">
        <v>6.0608604678033681E-2</v>
      </c>
      <c r="O201" s="455">
        <v>0</v>
      </c>
    </row>
    <row r="202" spans="1:15" x14ac:dyDescent="0.25">
      <c r="A202" s="454"/>
      <c r="C202" s="805"/>
      <c r="D202" s="805"/>
      <c r="E202" s="805"/>
      <c r="F202" s="805"/>
      <c r="G202" s="971"/>
      <c r="H202" s="805"/>
      <c r="I202" s="805"/>
      <c r="J202" s="708"/>
      <c r="K202" s="805"/>
      <c r="L202" s="805"/>
      <c r="M202" s="805"/>
      <c r="N202" s="805"/>
      <c r="O202" s="455">
        <v>0</v>
      </c>
    </row>
    <row r="203" spans="1:15" x14ac:dyDescent="0.25">
      <c r="A203" s="477" t="s">
        <v>144</v>
      </c>
      <c r="C203" s="457" t="s">
        <v>3</v>
      </c>
      <c r="D203" s="458" t="s">
        <v>4</v>
      </c>
      <c r="E203" s="680" t="s">
        <v>5</v>
      </c>
      <c r="F203" s="464" t="s">
        <v>6</v>
      </c>
      <c r="G203" s="916"/>
      <c r="H203" s="917">
        <v>2017</v>
      </c>
      <c r="I203" s="459">
        <v>2016</v>
      </c>
      <c r="J203" s="708"/>
      <c r="K203" s="486" t="s">
        <v>36</v>
      </c>
      <c r="L203" s="487" t="s">
        <v>37</v>
      </c>
      <c r="M203" s="487" t="s">
        <v>38</v>
      </c>
      <c r="N203" s="623" t="s">
        <v>39</v>
      </c>
      <c r="O203" s="455" t="e">
        <v>#VALUE!</v>
      </c>
    </row>
    <row r="204" spans="1:15" x14ac:dyDescent="0.25">
      <c r="A204" s="488"/>
      <c r="C204" s="468"/>
      <c r="D204" s="469"/>
      <c r="E204" s="681"/>
      <c r="F204" s="592"/>
      <c r="G204" s="918"/>
      <c r="H204" s="919"/>
      <c r="I204" s="471"/>
      <c r="J204" s="708"/>
      <c r="K204" s="468"/>
      <c r="L204" s="469"/>
      <c r="M204" s="469"/>
      <c r="N204" s="592"/>
      <c r="O204" s="455">
        <v>0</v>
      </c>
    </row>
    <row r="205" spans="1:15" x14ac:dyDescent="0.25">
      <c r="A205" s="472" t="s">
        <v>123</v>
      </c>
      <c r="C205" s="758">
        <v>854</v>
      </c>
      <c r="D205" s="759">
        <v>2703</v>
      </c>
      <c r="E205" s="891">
        <v>1932</v>
      </c>
      <c r="F205" s="957">
        <v>1976</v>
      </c>
      <c r="G205" s="958"/>
      <c r="H205" s="959">
        <v>7465</v>
      </c>
      <c r="I205" s="761">
        <v>5606</v>
      </c>
      <c r="J205" s="708"/>
      <c r="K205" s="763">
        <v>854</v>
      </c>
      <c r="L205" s="764">
        <v>3557</v>
      </c>
      <c r="M205" s="764">
        <v>5489</v>
      </c>
      <c r="N205" s="765">
        <v>7465</v>
      </c>
      <c r="O205" s="455">
        <v>0</v>
      </c>
    </row>
    <row r="206" spans="1:15" x14ac:dyDescent="0.25">
      <c r="A206" s="473" t="s">
        <v>125</v>
      </c>
      <c r="C206" s="766">
        <v>854</v>
      </c>
      <c r="D206" s="767">
        <v>2703</v>
      </c>
      <c r="E206" s="892">
        <v>1932</v>
      </c>
      <c r="F206" s="768">
        <v>1976</v>
      </c>
      <c r="G206" s="960"/>
      <c r="H206" s="961">
        <v>7465</v>
      </c>
      <c r="I206" s="769">
        <v>5606</v>
      </c>
      <c r="J206" s="708"/>
      <c r="K206" s="766">
        <v>854</v>
      </c>
      <c r="L206" s="767">
        <v>3557</v>
      </c>
      <c r="M206" s="767">
        <v>5489</v>
      </c>
      <c r="N206" s="768">
        <v>7465</v>
      </c>
      <c r="O206" s="455">
        <v>0</v>
      </c>
    </row>
    <row r="207" spans="1:15" x14ac:dyDescent="0.25">
      <c r="A207" s="472"/>
      <c r="C207" s="790"/>
      <c r="D207" s="791"/>
      <c r="E207" s="895"/>
      <c r="F207" s="793"/>
      <c r="G207" s="969"/>
      <c r="H207" s="970"/>
      <c r="I207" s="792"/>
      <c r="J207" s="708"/>
      <c r="K207" s="790"/>
      <c r="L207" s="791"/>
      <c r="M207" s="764"/>
      <c r="N207" s="793"/>
      <c r="O207" s="455">
        <v>0</v>
      </c>
    </row>
    <row r="208" spans="1:15" x14ac:dyDescent="0.25">
      <c r="A208" s="473" t="s">
        <v>145</v>
      </c>
      <c r="C208" s="787">
        <v>321.52232790720007</v>
      </c>
      <c r="D208" s="788">
        <v>958.64984553875001</v>
      </c>
      <c r="E208" s="894">
        <v>679.38363249387999</v>
      </c>
      <c r="F208" s="786">
        <v>538.23672895497987</v>
      </c>
      <c r="G208" s="964"/>
      <c r="H208" s="965">
        <v>2497.7925348948097</v>
      </c>
      <c r="I208" s="789">
        <v>1004.8930707556314</v>
      </c>
      <c r="J208" s="708"/>
      <c r="K208" s="787">
        <v>321.52232790720007</v>
      </c>
      <c r="L208" s="788">
        <v>1280.17217344595</v>
      </c>
      <c r="M208" s="788">
        <v>1959.5558059398302</v>
      </c>
      <c r="N208" s="786">
        <v>2497.7925348948097</v>
      </c>
      <c r="O208" s="455">
        <v>0</v>
      </c>
    </row>
    <row r="209" spans="1:15" x14ac:dyDescent="0.25">
      <c r="A209" s="473" t="s">
        <v>146</v>
      </c>
      <c r="C209" s="787">
        <v>22.797532494760006</v>
      </c>
      <c r="D209" s="788">
        <v>10.046378524399989</v>
      </c>
      <c r="E209" s="894">
        <v>28.07364822863984</v>
      </c>
      <c r="F209" s="786">
        <v>-33.27489570758997</v>
      </c>
      <c r="G209" s="964"/>
      <c r="H209" s="965">
        <v>27.64266354020986</v>
      </c>
      <c r="I209" s="789">
        <v>11.360629885742668</v>
      </c>
      <c r="J209" s="708"/>
      <c r="K209" s="787">
        <v>22.797532494760006</v>
      </c>
      <c r="L209" s="788">
        <v>32.843911019159989</v>
      </c>
      <c r="M209" s="788">
        <v>60.917559247799836</v>
      </c>
      <c r="N209" s="786">
        <v>27.64266354020986</v>
      </c>
      <c r="O209" s="455">
        <v>0</v>
      </c>
    </row>
    <row r="210" spans="1:15" x14ac:dyDescent="0.25">
      <c r="A210" s="491" t="s">
        <v>131</v>
      </c>
      <c r="C210" s="809">
        <v>7.0904974603629961E-2</v>
      </c>
      <c r="D210" s="810">
        <v>1.047971641695101E-2</v>
      </c>
      <c r="E210" s="966">
        <v>4.1322232220383573E-2</v>
      </c>
      <c r="F210" s="813">
        <v>-6.1822045797943315E-2</v>
      </c>
      <c r="G210" s="967"/>
      <c r="H210" s="968">
        <v>1.1066837278931168E-2</v>
      </c>
      <c r="I210" s="733">
        <v>1.1305312193266514E-2</v>
      </c>
      <c r="J210" s="708"/>
      <c r="K210" s="809">
        <v>7.0904974603629961E-2</v>
      </c>
      <c r="L210" s="810">
        <v>2.5655854501782521E-2</v>
      </c>
      <c r="M210" s="810">
        <v>2.5655854501782521E-2</v>
      </c>
      <c r="N210" s="813">
        <v>1.1066837278931168E-2</v>
      </c>
      <c r="O210" s="455">
        <v>0</v>
      </c>
    </row>
    <row r="211" spans="1:15" x14ac:dyDescent="0.25">
      <c r="H211" s="709"/>
      <c r="J211" s="708"/>
      <c r="O211" s="455">
        <v>0</v>
      </c>
    </row>
    <row r="212" spans="1:15" x14ac:dyDescent="0.25">
      <c r="A212" s="477" t="s">
        <v>147</v>
      </c>
      <c r="C212" s="457" t="s">
        <v>3</v>
      </c>
      <c r="D212" s="458" t="s">
        <v>4</v>
      </c>
      <c r="E212" s="680" t="s">
        <v>5</v>
      </c>
      <c r="F212" s="464" t="s">
        <v>6</v>
      </c>
      <c r="G212" s="916"/>
      <c r="H212" s="917">
        <v>2017</v>
      </c>
      <c r="I212" s="459">
        <v>2016</v>
      </c>
      <c r="J212" s="708"/>
      <c r="K212" s="486" t="s">
        <v>36</v>
      </c>
      <c r="L212" s="487" t="s">
        <v>37</v>
      </c>
      <c r="M212" s="487" t="s">
        <v>38</v>
      </c>
      <c r="N212" s="623" t="s">
        <v>39</v>
      </c>
      <c r="O212" s="455" t="e">
        <v>#VALUE!</v>
      </c>
    </row>
    <row r="213" spans="1:15" x14ac:dyDescent="0.25">
      <c r="A213" s="488"/>
      <c r="C213" s="468"/>
      <c r="D213" s="469"/>
      <c r="E213" s="681"/>
      <c r="F213" s="592"/>
      <c r="G213" s="918"/>
      <c r="H213" s="919"/>
      <c r="I213" s="471"/>
      <c r="J213" s="708"/>
      <c r="K213" s="468"/>
      <c r="L213" s="469"/>
      <c r="M213" s="469"/>
      <c r="N213" s="592"/>
      <c r="O213" s="455">
        <v>0</v>
      </c>
    </row>
    <row r="214" spans="1:15" x14ac:dyDescent="0.25">
      <c r="A214" s="472" t="s">
        <v>123</v>
      </c>
      <c r="C214" s="758">
        <v>95</v>
      </c>
      <c r="D214" s="759">
        <v>59</v>
      </c>
      <c r="E214" s="891">
        <v>14</v>
      </c>
      <c r="F214" s="957">
        <v>65</v>
      </c>
      <c r="G214" s="958"/>
      <c r="H214" s="959">
        <v>233</v>
      </c>
      <c r="I214" s="761">
        <v>398</v>
      </c>
      <c r="J214" s="708"/>
      <c r="K214" s="763">
        <v>95</v>
      </c>
      <c r="L214" s="764">
        <v>154</v>
      </c>
      <c r="M214" s="764">
        <v>168</v>
      </c>
      <c r="N214" s="765">
        <v>233</v>
      </c>
      <c r="O214" s="455">
        <v>0</v>
      </c>
    </row>
    <row r="215" spans="1:15" x14ac:dyDescent="0.25">
      <c r="A215" s="473" t="s">
        <v>125</v>
      </c>
      <c r="C215" s="766">
        <v>95</v>
      </c>
      <c r="D215" s="767">
        <v>59</v>
      </c>
      <c r="E215" s="892">
        <v>14</v>
      </c>
      <c r="F215" s="768">
        <v>65</v>
      </c>
      <c r="G215" s="960"/>
      <c r="H215" s="961">
        <v>233</v>
      </c>
      <c r="I215" s="769">
        <v>398</v>
      </c>
      <c r="J215" s="708"/>
      <c r="K215" s="766">
        <v>95</v>
      </c>
      <c r="L215" s="767">
        <v>154</v>
      </c>
      <c r="M215" s="767">
        <v>168</v>
      </c>
      <c r="N215" s="768">
        <v>233</v>
      </c>
      <c r="O215" s="455">
        <v>0</v>
      </c>
    </row>
    <row r="216" spans="1:15" x14ac:dyDescent="0.25">
      <c r="A216" s="474" t="s">
        <v>126</v>
      </c>
      <c r="C216" s="771">
        <v>271783.39505601663</v>
      </c>
      <c r="D216" s="772">
        <v>277926.81912424322</v>
      </c>
      <c r="E216" s="772">
        <v>291038.84121586481</v>
      </c>
      <c r="F216" s="774">
        <v>235003.4048503004</v>
      </c>
      <c r="G216" s="972"/>
      <c r="H216" s="973">
        <v>264235.49335168913</v>
      </c>
      <c r="I216" s="773">
        <v>64602.792016882486</v>
      </c>
      <c r="J216" s="708"/>
      <c r="K216" s="771">
        <v>271783.39505601663</v>
      </c>
      <c r="L216" s="772">
        <v>274137.04453670082</v>
      </c>
      <c r="M216" s="772">
        <v>274137.04453670082</v>
      </c>
      <c r="N216" s="774">
        <v>264235.49335168913</v>
      </c>
      <c r="O216" s="455">
        <v>0</v>
      </c>
    </row>
    <row r="217" spans="1:15" x14ac:dyDescent="0.25">
      <c r="A217" s="474"/>
      <c r="C217" s="775"/>
      <c r="D217" s="776"/>
      <c r="E217" s="893"/>
      <c r="F217" s="778"/>
      <c r="G217" s="962"/>
      <c r="H217" s="963"/>
      <c r="I217" s="777"/>
      <c r="J217" s="708"/>
      <c r="K217" s="775"/>
      <c r="L217" s="776"/>
      <c r="M217" s="776"/>
      <c r="N217" s="778"/>
      <c r="O217" s="455">
        <v>0</v>
      </c>
    </row>
    <row r="218" spans="1:15" x14ac:dyDescent="0.25">
      <c r="A218" s="473" t="s">
        <v>148</v>
      </c>
      <c r="C218" s="787">
        <v>31.800927112490903</v>
      </c>
      <c r="D218" s="788">
        <v>19.475034536503287</v>
      </c>
      <c r="E218" s="894">
        <v>9.4720279517716879</v>
      </c>
      <c r="F218" s="786">
        <v>21.131230750552128</v>
      </c>
      <c r="G218" s="964"/>
      <c r="H218" s="965">
        <v>81.879220351318011</v>
      </c>
      <c r="I218" s="789">
        <v>36.306196887898487</v>
      </c>
      <c r="J218" s="708"/>
      <c r="K218" s="787">
        <v>31.800927112490903</v>
      </c>
      <c r="L218" s="788">
        <v>51.275961648994198</v>
      </c>
      <c r="M218" s="788">
        <v>60.747989600765877</v>
      </c>
      <c r="N218" s="786">
        <v>81.879220351318011</v>
      </c>
      <c r="O218" s="455">
        <v>0</v>
      </c>
    </row>
    <row r="219" spans="1:15" x14ac:dyDescent="0.25">
      <c r="A219" s="473" t="s">
        <v>149</v>
      </c>
      <c r="C219" s="787">
        <v>7.693609500756982</v>
      </c>
      <c r="D219" s="788">
        <v>4.3320133879414922</v>
      </c>
      <c r="E219" s="894">
        <v>2.3544902117016258</v>
      </c>
      <c r="F219" s="786">
        <v>4.7209366840079614</v>
      </c>
      <c r="G219" s="964"/>
      <c r="H219" s="965">
        <v>19.101049784408058</v>
      </c>
      <c r="I219" s="789">
        <v>0.58260295334815648</v>
      </c>
      <c r="J219" s="708"/>
      <c r="K219" s="787">
        <v>7.693609500756982</v>
      </c>
      <c r="L219" s="788">
        <v>12.025622888698473</v>
      </c>
      <c r="M219" s="788">
        <v>14.3801131004001</v>
      </c>
      <c r="N219" s="786">
        <v>19.101049784408058</v>
      </c>
      <c r="O219" s="455">
        <v>0</v>
      </c>
    </row>
    <row r="220" spans="1:15" x14ac:dyDescent="0.25">
      <c r="A220" s="491" t="s">
        <v>131</v>
      </c>
      <c r="C220" s="809">
        <v>0.24193035233035873</v>
      </c>
      <c r="D220" s="810">
        <v>0.22243931736407069</v>
      </c>
      <c r="E220" s="966">
        <v>0.24857297969240388</v>
      </c>
      <c r="F220" s="813">
        <v>0.22341039855828607</v>
      </c>
      <c r="G220" s="967"/>
      <c r="H220" s="968">
        <v>0.23328323966021483</v>
      </c>
      <c r="I220" s="733">
        <v>1.6046928714319526E-2</v>
      </c>
      <c r="J220" s="708"/>
      <c r="K220" s="809">
        <v>0.24193035233035873</v>
      </c>
      <c r="L220" s="810">
        <v>0.2345274959642685</v>
      </c>
      <c r="M220" s="810">
        <v>0.2345274959642685</v>
      </c>
      <c r="N220" s="813">
        <v>0.23328323966021483</v>
      </c>
      <c r="O220" s="455">
        <v>0</v>
      </c>
    </row>
    <row r="221" spans="1:15" x14ac:dyDescent="0.25">
      <c r="H221" s="709"/>
      <c r="J221" s="708"/>
      <c r="O221" s="455">
        <v>0</v>
      </c>
    </row>
    <row r="222" spans="1:15" x14ac:dyDescent="0.25">
      <c r="A222" s="477" t="s">
        <v>153</v>
      </c>
      <c r="C222" s="457" t="s">
        <v>3</v>
      </c>
      <c r="D222" s="458" t="s">
        <v>4</v>
      </c>
      <c r="E222" s="680" t="s">
        <v>5</v>
      </c>
      <c r="F222" s="464" t="s">
        <v>6</v>
      </c>
      <c r="G222" s="916"/>
      <c r="H222" s="917">
        <v>2017</v>
      </c>
      <c r="I222" s="459">
        <v>2016</v>
      </c>
      <c r="J222" s="708"/>
      <c r="K222" s="486" t="s">
        <v>36</v>
      </c>
      <c r="L222" s="487" t="s">
        <v>37</v>
      </c>
      <c r="M222" s="487" t="s">
        <v>38</v>
      </c>
      <c r="N222" s="623" t="s">
        <v>39</v>
      </c>
      <c r="O222" s="455" t="e">
        <v>#VALUE!</v>
      </c>
    </row>
    <row r="223" spans="1:15" x14ac:dyDescent="0.25">
      <c r="A223" s="488"/>
      <c r="C223" s="468"/>
      <c r="D223" s="469"/>
      <c r="E223" s="681"/>
      <c r="F223" s="592"/>
      <c r="G223" s="918"/>
      <c r="H223" s="919"/>
      <c r="I223" s="471"/>
      <c r="J223" s="708"/>
      <c r="K223" s="468"/>
      <c r="L223" s="469"/>
      <c r="M223" s="469"/>
      <c r="N223" s="592"/>
      <c r="O223" s="455">
        <v>0</v>
      </c>
    </row>
    <row r="224" spans="1:15" x14ac:dyDescent="0.25">
      <c r="A224" s="472" t="s">
        <v>154</v>
      </c>
      <c r="C224" s="758">
        <v>5080</v>
      </c>
      <c r="D224" s="759">
        <v>4692</v>
      </c>
      <c r="E224" s="891">
        <v>1923</v>
      </c>
      <c r="F224" s="957">
        <v>2582</v>
      </c>
      <c r="G224" s="958"/>
      <c r="H224" s="959">
        <v>14277</v>
      </c>
      <c r="I224" s="801">
        <v>34233</v>
      </c>
      <c r="J224" s="708"/>
      <c r="K224" s="763">
        <v>5080</v>
      </c>
      <c r="L224" s="764">
        <v>9772</v>
      </c>
      <c r="M224" s="764">
        <v>11695</v>
      </c>
      <c r="N224" s="765">
        <v>14277</v>
      </c>
      <c r="O224" s="455">
        <v>0</v>
      </c>
    </row>
    <row r="225" spans="1:15" x14ac:dyDescent="0.25">
      <c r="A225" s="472" t="s">
        <v>155</v>
      </c>
      <c r="C225" s="758">
        <v>12085</v>
      </c>
      <c r="D225" s="759">
        <v>18155</v>
      </c>
      <c r="E225" s="891">
        <v>22017</v>
      </c>
      <c r="F225" s="957">
        <v>24334</v>
      </c>
      <c r="G225" s="958"/>
      <c r="H225" s="959">
        <v>76591</v>
      </c>
      <c r="I225" s="801">
        <v>67487</v>
      </c>
      <c r="J225" s="708"/>
      <c r="K225" s="763">
        <v>12085</v>
      </c>
      <c r="L225" s="764">
        <v>30240</v>
      </c>
      <c r="M225" s="764">
        <v>52257</v>
      </c>
      <c r="N225" s="765">
        <v>76591</v>
      </c>
      <c r="O225" s="455">
        <v>0</v>
      </c>
    </row>
    <row r="226" spans="1:15" x14ac:dyDescent="0.25">
      <c r="A226" s="473" t="s">
        <v>125</v>
      </c>
      <c r="C226" s="766">
        <v>17165</v>
      </c>
      <c r="D226" s="767">
        <v>22847</v>
      </c>
      <c r="E226" s="892">
        <v>23940</v>
      </c>
      <c r="F226" s="768">
        <v>26916</v>
      </c>
      <c r="G226" s="960"/>
      <c r="H226" s="961">
        <v>90868</v>
      </c>
      <c r="I226" s="769">
        <v>101720</v>
      </c>
      <c r="J226" s="708"/>
      <c r="K226" s="766">
        <v>17165</v>
      </c>
      <c r="L226" s="767">
        <v>40012</v>
      </c>
      <c r="M226" s="767">
        <v>63952</v>
      </c>
      <c r="N226" s="768">
        <v>90868</v>
      </c>
      <c r="O226" s="455">
        <v>0</v>
      </c>
    </row>
    <row r="227" spans="1:15" x14ac:dyDescent="0.25">
      <c r="A227" s="474"/>
      <c r="C227" s="730"/>
      <c r="D227" s="731"/>
      <c r="E227" s="887"/>
      <c r="F227" s="735"/>
      <c r="G227" s="967"/>
      <c r="H227" s="923"/>
      <c r="I227" s="733"/>
      <c r="J227" s="708"/>
      <c r="K227" s="730"/>
      <c r="L227" s="731"/>
      <c r="M227" s="764"/>
      <c r="N227" s="735"/>
      <c r="O227" s="455">
        <v>0</v>
      </c>
    </row>
    <row r="228" spans="1:15" x14ac:dyDescent="0.25">
      <c r="A228" s="473" t="s">
        <v>156</v>
      </c>
      <c r="C228" s="787">
        <v>434.5872348875991</v>
      </c>
      <c r="D228" s="788">
        <v>600.76905646543992</v>
      </c>
      <c r="E228" s="894">
        <v>703.35140832860804</v>
      </c>
      <c r="F228" s="786">
        <v>801.86355786087472</v>
      </c>
      <c r="G228" s="964"/>
      <c r="H228" s="965">
        <v>2540.5712575425218</v>
      </c>
      <c r="I228" s="789">
        <v>1889.4376112026293</v>
      </c>
      <c r="J228" s="708"/>
      <c r="K228" s="787">
        <v>434.5872348875991</v>
      </c>
      <c r="L228" s="788">
        <v>1035.3562913530388</v>
      </c>
      <c r="M228" s="788">
        <v>1738.7076996816472</v>
      </c>
      <c r="N228" s="786">
        <v>2540.5712575425218</v>
      </c>
      <c r="O228" s="455">
        <v>0</v>
      </c>
    </row>
    <row r="229" spans="1:15" x14ac:dyDescent="0.25">
      <c r="A229" s="473" t="s">
        <v>157</v>
      </c>
      <c r="C229" s="787">
        <v>42.246331319857141</v>
      </c>
      <c r="D229" s="788">
        <v>80.144064282638254</v>
      </c>
      <c r="E229" s="894">
        <v>93.739039581556099</v>
      </c>
      <c r="F229" s="786">
        <v>109.77746695070915</v>
      </c>
      <c r="G229" s="964"/>
      <c r="H229" s="965">
        <v>216.12943518405149</v>
      </c>
      <c r="I229" s="789">
        <v>288.11082815239212</v>
      </c>
      <c r="J229" s="708"/>
      <c r="K229" s="787">
        <v>42.246331319857141</v>
      </c>
      <c r="L229" s="788">
        <v>122.3903956024954</v>
      </c>
      <c r="M229" s="788">
        <v>216.12943518405149</v>
      </c>
      <c r="N229" s="786">
        <v>216.12943518405149</v>
      </c>
      <c r="O229" s="455">
        <v>0</v>
      </c>
    </row>
    <row r="230" spans="1:15" x14ac:dyDescent="0.25">
      <c r="A230" s="491" t="s">
        <v>158</v>
      </c>
      <c r="C230" s="809">
        <v>9.7210244407624311E-2</v>
      </c>
      <c r="D230" s="810">
        <v>0.1334024504426996</v>
      </c>
      <c r="E230" s="966">
        <v>0.13327483029331039</v>
      </c>
      <c r="F230" s="813">
        <v>0.13690292553456559</v>
      </c>
      <c r="G230" s="967"/>
      <c r="H230" s="968">
        <v>0.12430464029326162</v>
      </c>
      <c r="I230" s="733">
        <v>0.15248496507328932</v>
      </c>
      <c r="J230" s="708"/>
      <c r="K230" s="809">
        <v>9.7210244407624311E-2</v>
      </c>
      <c r="L230" s="810">
        <v>0.11821089669774593</v>
      </c>
      <c r="M230" s="810">
        <v>0.11821089669774593</v>
      </c>
      <c r="N230" s="813">
        <v>0.12430464029326162</v>
      </c>
      <c r="O230" s="455">
        <v>0</v>
      </c>
    </row>
    <row r="231" spans="1:15" x14ac:dyDescent="0.25">
      <c r="H231" s="709"/>
      <c r="J231" s="708"/>
      <c r="O231" s="455">
        <v>0</v>
      </c>
    </row>
    <row r="232" spans="1:15" x14ac:dyDescent="0.25">
      <c r="H232" s="709"/>
      <c r="J232" s="708"/>
      <c r="O232" s="455">
        <v>0</v>
      </c>
    </row>
    <row r="233" spans="1:15" x14ac:dyDescent="0.25">
      <c r="A233" s="477" t="s">
        <v>159</v>
      </c>
      <c r="C233" s="457" t="s">
        <v>3</v>
      </c>
      <c r="D233" s="458" t="s">
        <v>4</v>
      </c>
      <c r="E233" s="680" t="s">
        <v>5</v>
      </c>
      <c r="F233" s="464" t="s">
        <v>6</v>
      </c>
      <c r="G233" s="916"/>
      <c r="H233" s="917">
        <v>2017</v>
      </c>
      <c r="I233" s="459">
        <v>2016</v>
      </c>
      <c r="J233" s="708"/>
      <c r="K233" s="486" t="s">
        <v>36</v>
      </c>
      <c r="L233" s="487" t="s">
        <v>37</v>
      </c>
      <c r="M233" s="487" t="s">
        <v>38</v>
      </c>
      <c r="N233" s="623" t="s">
        <v>39</v>
      </c>
      <c r="O233" s="455" t="e">
        <v>#VALUE!</v>
      </c>
    </row>
    <row r="234" spans="1:15" x14ac:dyDescent="0.25">
      <c r="A234" s="488"/>
      <c r="C234" s="468"/>
      <c r="D234" s="469"/>
      <c r="E234" s="681"/>
      <c r="F234" s="592"/>
      <c r="G234" s="918"/>
      <c r="H234" s="919"/>
      <c r="I234" s="471"/>
      <c r="J234" s="708"/>
      <c r="K234" s="468"/>
      <c r="L234" s="469"/>
      <c r="M234" s="469"/>
      <c r="N234" s="592"/>
      <c r="O234" s="455">
        <v>0</v>
      </c>
    </row>
    <row r="235" spans="1:15" x14ac:dyDescent="0.25">
      <c r="A235" s="472" t="s">
        <v>160</v>
      </c>
      <c r="C235" s="758">
        <v>128</v>
      </c>
      <c r="D235" s="759">
        <v>166</v>
      </c>
      <c r="E235" s="891">
        <v>172</v>
      </c>
      <c r="F235" s="957">
        <v>176</v>
      </c>
      <c r="G235" s="958"/>
      <c r="H235" s="959">
        <v>642</v>
      </c>
      <c r="I235" s="761">
        <v>735</v>
      </c>
      <c r="J235" s="708"/>
      <c r="K235" s="763">
        <v>128</v>
      </c>
      <c r="L235" s="764">
        <v>294</v>
      </c>
      <c r="M235" s="764">
        <v>466</v>
      </c>
      <c r="N235" s="765">
        <v>642</v>
      </c>
      <c r="O235" s="455">
        <v>0</v>
      </c>
    </row>
    <row r="236" spans="1:15" x14ac:dyDescent="0.25">
      <c r="A236" s="472" t="s">
        <v>161</v>
      </c>
      <c r="C236" s="758">
        <v>205</v>
      </c>
      <c r="D236" s="759">
        <v>141</v>
      </c>
      <c r="E236" s="891">
        <v>150</v>
      </c>
      <c r="F236" s="957">
        <v>254</v>
      </c>
      <c r="G236" s="958"/>
      <c r="H236" s="959">
        <v>750</v>
      </c>
      <c r="I236" s="761">
        <v>1556</v>
      </c>
      <c r="J236" s="708"/>
      <c r="K236" s="763">
        <v>205</v>
      </c>
      <c r="L236" s="764">
        <v>346</v>
      </c>
      <c r="M236" s="764">
        <v>496</v>
      </c>
      <c r="N236" s="765">
        <v>750</v>
      </c>
      <c r="O236" s="455">
        <v>0</v>
      </c>
    </row>
    <row r="237" spans="1:15" x14ac:dyDescent="0.25">
      <c r="A237" s="472" t="s">
        <v>162</v>
      </c>
      <c r="C237" s="758">
        <v>8</v>
      </c>
      <c r="D237" s="759">
        <v>13</v>
      </c>
      <c r="E237" s="891">
        <v>0</v>
      </c>
      <c r="F237" s="957">
        <v>0</v>
      </c>
      <c r="G237" s="958"/>
      <c r="H237" s="959">
        <v>21</v>
      </c>
      <c r="I237" s="761">
        <v>96</v>
      </c>
      <c r="J237" s="708"/>
      <c r="K237" s="763">
        <v>8</v>
      </c>
      <c r="L237" s="764">
        <v>21</v>
      </c>
      <c r="M237" s="764">
        <v>21</v>
      </c>
      <c r="N237" s="765">
        <v>21</v>
      </c>
      <c r="O237" s="455">
        <v>0</v>
      </c>
    </row>
    <row r="238" spans="1:15" x14ac:dyDescent="0.25">
      <c r="A238" s="472" t="s">
        <v>163</v>
      </c>
      <c r="C238" s="758">
        <v>47</v>
      </c>
      <c r="D238" s="759">
        <v>41</v>
      </c>
      <c r="E238" s="891">
        <v>37</v>
      </c>
      <c r="F238" s="957">
        <v>40</v>
      </c>
      <c r="G238" s="958"/>
      <c r="H238" s="959">
        <v>165</v>
      </c>
      <c r="I238" s="761">
        <v>102</v>
      </c>
      <c r="J238" s="708"/>
      <c r="K238" s="763">
        <v>47</v>
      </c>
      <c r="L238" s="764">
        <v>88</v>
      </c>
      <c r="M238" s="764">
        <v>125</v>
      </c>
      <c r="N238" s="765">
        <v>165</v>
      </c>
      <c r="O238" s="455">
        <v>0</v>
      </c>
    </row>
    <row r="239" spans="1:15" x14ac:dyDescent="0.25">
      <c r="A239" s="472" t="s">
        <v>164</v>
      </c>
      <c r="C239" s="758">
        <v>21</v>
      </c>
      <c r="D239" s="759">
        <v>25</v>
      </c>
      <c r="E239" s="891">
        <v>30</v>
      </c>
      <c r="F239" s="957">
        <v>45</v>
      </c>
      <c r="G239" s="958"/>
      <c r="H239" s="959">
        <v>121</v>
      </c>
      <c r="I239" s="761">
        <v>185</v>
      </c>
      <c r="J239" s="708"/>
      <c r="K239" s="763">
        <v>21</v>
      </c>
      <c r="L239" s="764">
        <v>46</v>
      </c>
      <c r="M239" s="764">
        <v>76</v>
      </c>
      <c r="N239" s="765">
        <v>121</v>
      </c>
      <c r="O239" s="455">
        <v>0</v>
      </c>
    </row>
    <row r="240" spans="1:15" x14ac:dyDescent="0.25">
      <c r="A240" s="473" t="s">
        <v>125</v>
      </c>
      <c r="C240" s="802">
        <v>409</v>
      </c>
      <c r="D240" s="803">
        <v>386</v>
      </c>
      <c r="E240" s="896">
        <v>389</v>
      </c>
      <c r="F240" s="804">
        <v>515</v>
      </c>
      <c r="G240" s="974"/>
      <c r="H240" s="975">
        <v>1699</v>
      </c>
      <c r="I240" s="814">
        <v>2674</v>
      </c>
      <c r="J240" s="708"/>
      <c r="K240" s="802">
        <v>409</v>
      </c>
      <c r="L240" s="803">
        <v>795</v>
      </c>
      <c r="M240" s="803">
        <v>1184</v>
      </c>
      <c r="N240" s="804">
        <v>1699</v>
      </c>
      <c r="O240" s="455">
        <v>0</v>
      </c>
    </row>
    <row r="241" spans="1:15" x14ac:dyDescent="0.25">
      <c r="A241" s="474"/>
      <c r="C241" s="730"/>
      <c r="D241" s="731"/>
      <c r="E241" s="887"/>
      <c r="F241" s="735"/>
      <c r="G241" s="967"/>
      <c r="H241" s="923"/>
      <c r="I241" s="816"/>
      <c r="J241" s="708"/>
      <c r="K241" s="730"/>
      <c r="L241" s="731"/>
      <c r="M241" s="764"/>
      <c r="N241" s="735"/>
      <c r="O241" s="455">
        <v>0</v>
      </c>
    </row>
    <row r="242" spans="1:15" x14ac:dyDescent="0.25">
      <c r="A242" s="473" t="s">
        <v>165</v>
      </c>
      <c r="C242" s="802">
        <v>315.97683565101499</v>
      </c>
      <c r="D242" s="803">
        <v>288.3905015499999</v>
      </c>
      <c r="E242" s="896">
        <v>294.9278011302149</v>
      </c>
      <c r="F242" s="804">
        <v>392.62863731457134</v>
      </c>
      <c r="G242" s="974"/>
      <c r="H242" s="975">
        <v>1291.923775645801</v>
      </c>
      <c r="I242" s="789">
        <v>1274.1304931682791</v>
      </c>
      <c r="J242" s="708"/>
      <c r="K242" s="802">
        <v>315.97683565101499</v>
      </c>
      <c r="L242" s="803">
        <v>604.36733720101495</v>
      </c>
      <c r="M242" s="803">
        <v>899.29513833122974</v>
      </c>
      <c r="N242" s="804">
        <v>1291.923775645801</v>
      </c>
      <c r="O242" s="455">
        <v>0</v>
      </c>
    </row>
    <row r="243" spans="1:15" x14ac:dyDescent="0.25">
      <c r="A243" s="473" t="s">
        <v>166</v>
      </c>
      <c r="C243" s="802">
        <v>62.719972237554813</v>
      </c>
      <c r="D243" s="803">
        <v>52.594496699940635</v>
      </c>
      <c r="E243" s="896">
        <v>48.515621818454292</v>
      </c>
      <c r="F243" s="804">
        <v>57.313257493927651</v>
      </c>
      <c r="G243" s="974"/>
      <c r="H243" s="975">
        <v>221.14334824987742</v>
      </c>
      <c r="I243" s="789">
        <v>232.37386042186796</v>
      </c>
      <c r="J243" s="708"/>
      <c r="K243" s="802">
        <v>62.719972237554813</v>
      </c>
      <c r="L243" s="803">
        <v>115.31446893749545</v>
      </c>
      <c r="M243" s="803">
        <v>163.83009075594975</v>
      </c>
      <c r="N243" s="804">
        <v>221.14334824987742</v>
      </c>
      <c r="O243" s="455">
        <v>0</v>
      </c>
    </row>
    <row r="244" spans="1:15" x14ac:dyDescent="0.25">
      <c r="A244" s="491" t="s">
        <v>167</v>
      </c>
      <c r="C244" s="809">
        <v>0.19849547549373764</v>
      </c>
      <c r="D244" s="810">
        <v>0.18237249984747514</v>
      </c>
      <c r="E244" s="966">
        <v>0.16449999502432103</v>
      </c>
      <c r="F244" s="813">
        <v>0.14597319718176507</v>
      </c>
      <c r="G244" s="967"/>
      <c r="H244" s="968">
        <v>0.17117368100090369</v>
      </c>
      <c r="I244" s="733">
        <v>0.18237838405706963</v>
      </c>
      <c r="J244" s="708"/>
      <c r="K244" s="809">
        <v>0.19849547549373764</v>
      </c>
      <c r="L244" s="810">
        <v>0.19080195410881612</v>
      </c>
      <c r="M244" s="810">
        <v>0.19080195410881612</v>
      </c>
      <c r="N244" s="813">
        <v>0.17117368100090369</v>
      </c>
      <c r="O244" s="455">
        <v>0</v>
      </c>
    </row>
    <row r="245" spans="1:15" x14ac:dyDescent="0.25">
      <c r="H245" s="709"/>
      <c r="J245" s="708"/>
      <c r="O245" s="455">
        <v>0</v>
      </c>
    </row>
    <row r="246" spans="1:15" x14ac:dyDescent="0.25">
      <c r="H246" s="709"/>
      <c r="J246" s="708"/>
      <c r="O246" s="455">
        <v>0</v>
      </c>
    </row>
    <row r="247" spans="1:15" x14ac:dyDescent="0.25">
      <c r="A247" s="477" t="s">
        <v>174</v>
      </c>
      <c r="C247" s="457" t="s">
        <v>3</v>
      </c>
      <c r="D247" s="458" t="s">
        <v>4</v>
      </c>
      <c r="E247" s="680" t="s">
        <v>5</v>
      </c>
      <c r="F247" s="464" t="s">
        <v>6</v>
      </c>
      <c r="G247" s="916"/>
      <c r="H247" s="917">
        <v>2017</v>
      </c>
      <c r="I247" s="459">
        <v>2016</v>
      </c>
      <c r="J247" s="708"/>
      <c r="K247" s="486" t="s">
        <v>36</v>
      </c>
      <c r="L247" s="487" t="s">
        <v>37</v>
      </c>
      <c r="M247" s="487" t="s">
        <v>38</v>
      </c>
      <c r="N247" s="623" t="s">
        <v>39</v>
      </c>
      <c r="O247" s="455" t="e">
        <v>#VALUE!</v>
      </c>
    </row>
    <row r="248" spans="1:15" x14ac:dyDescent="0.25">
      <c r="A248" s="472"/>
      <c r="C248" s="763"/>
      <c r="D248" s="817"/>
      <c r="E248" s="897"/>
      <c r="F248" s="982"/>
      <c r="G248" s="958"/>
      <c r="H248" s="959"/>
      <c r="I248" s="816"/>
      <c r="J248" s="708"/>
      <c r="K248" s="763"/>
      <c r="L248" s="764"/>
      <c r="M248" s="764"/>
      <c r="N248" s="765"/>
      <c r="O248" s="455">
        <v>0</v>
      </c>
    </row>
    <row r="249" spans="1:15" x14ac:dyDescent="0.25">
      <c r="A249" s="472" t="s">
        <v>175</v>
      </c>
      <c r="C249" s="763"/>
      <c r="D249" s="817"/>
      <c r="E249" s="897"/>
      <c r="F249" s="982"/>
      <c r="G249" s="958"/>
      <c r="H249" s="959"/>
      <c r="I249" s="816"/>
      <c r="J249" s="708"/>
      <c r="K249" s="763"/>
      <c r="L249" s="764"/>
      <c r="M249" s="764"/>
      <c r="N249" s="765"/>
      <c r="O249" s="455">
        <v>0</v>
      </c>
    </row>
    <row r="250" spans="1:15" x14ac:dyDescent="0.25">
      <c r="A250" s="473" t="s">
        <v>176</v>
      </c>
      <c r="C250" s="802">
        <v>143.04647384542133</v>
      </c>
      <c r="D250" s="803">
        <v>199.15507031391581</v>
      </c>
      <c r="E250" s="896">
        <v>263.77713742436765</v>
      </c>
      <c r="F250" s="804">
        <v>228.43506376541688</v>
      </c>
      <c r="G250" s="974"/>
      <c r="H250" s="975">
        <v>834.41374534912165</v>
      </c>
      <c r="I250" s="740">
        <v>565.21506817847478</v>
      </c>
      <c r="J250" s="708"/>
      <c r="K250" s="802">
        <v>143.04647384542133</v>
      </c>
      <c r="L250" s="803">
        <v>342.20154415933712</v>
      </c>
      <c r="M250" s="803">
        <v>605.97868158370477</v>
      </c>
      <c r="N250" s="804">
        <v>834.41374534912165</v>
      </c>
      <c r="O250" s="455">
        <v>0</v>
      </c>
    </row>
    <row r="251" spans="1:15" x14ac:dyDescent="0.25">
      <c r="A251" s="473" t="s">
        <v>42</v>
      </c>
      <c r="C251" s="802">
        <v>23.403794865237618</v>
      </c>
      <c r="D251" s="803">
        <v>32.073170326937735</v>
      </c>
      <c r="E251" s="896">
        <v>44.437340949454502</v>
      </c>
      <c r="F251" s="804">
        <v>41.555872427186728</v>
      </c>
      <c r="G251" s="974"/>
      <c r="H251" s="975">
        <v>141.47017856881655</v>
      </c>
      <c r="I251" s="740">
        <v>105.71166146492847</v>
      </c>
      <c r="J251" s="708"/>
      <c r="K251" s="802">
        <v>23.403794865237618</v>
      </c>
      <c r="L251" s="803">
        <v>55.476965192175356</v>
      </c>
      <c r="M251" s="803">
        <v>99.914306141629851</v>
      </c>
      <c r="N251" s="804">
        <v>141.47017856881655</v>
      </c>
      <c r="O251" s="455">
        <v>0</v>
      </c>
    </row>
    <row r="252" spans="1:15" x14ac:dyDescent="0.25">
      <c r="A252" s="491" t="s">
        <v>128</v>
      </c>
      <c r="C252" s="809">
        <v>0.16360972931446177</v>
      </c>
      <c r="D252" s="810">
        <v>0.1610462152752766</v>
      </c>
      <c r="E252" s="966">
        <v>0.16846547575487258</v>
      </c>
      <c r="F252" s="813">
        <v>0.18191547191661009</v>
      </c>
      <c r="G252" s="967"/>
      <c r="H252" s="968">
        <v>0.16954440091303258</v>
      </c>
      <c r="I252" s="733">
        <v>0.1870290928470939</v>
      </c>
      <c r="J252" s="708"/>
      <c r="K252" s="809">
        <v>0.16360972931446177</v>
      </c>
      <c r="L252" s="810">
        <v>0.16211781080199911</v>
      </c>
      <c r="M252" s="810">
        <v>0.16211781080199911</v>
      </c>
      <c r="N252" s="813">
        <v>0.16954440091303258</v>
      </c>
      <c r="O252" s="455">
        <v>0</v>
      </c>
    </row>
    <row r="253" spans="1:15" x14ac:dyDescent="0.25">
      <c r="A253" s="818"/>
      <c r="C253" s="762"/>
      <c r="D253" s="819"/>
      <c r="E253" s="819"/>
      <c r="F253" s="819"/>
      <c r="G253" s="958"/>
      <c r="H253" s="800"/>
      <c r="I253" s="820"/>
      <c r="J253" s="708"/>
      <c r="K253" s="762"/>
      <c r="L253" s="762"/>
      <c r="M253" s="762"/>
      <c r="N253" s="983"/>
      <c r="O253" s="455">
        <v>0</v>
      </c>
    </row>
    <row r="254" spans="1:15" x14ac:dyDescent="0.25">
      <c r="A254" s="477" t="s">
        <v>235</v>
      </c>
      <c r="C254" s="457" t="s">
        <v>3</v>
      </c>
      <c r="D254" s="458" t="s">
        <v>4</v>
      </c>
      <c r="E254" s="680" t="s">
        <v>5</v>
      </c>
      <c r="F254" s="464" t="s">
        <v>6</v>
      </c>
      <c r="G254" s="916"/>
      <c r="H254" s="917">
        <v>2017</v>
      </c>
      <c r="I254" s="459">
        <v>2016</v>
      </c>
      <c r="J254" s="708"/>
      <c r="K254" s="486" t="s">
        <v>36</v>
      </c>
      <c r="L254" s="487" t="s">
        <v>37</v>
      </c>
      <c r="M254" s="487" t="s">
        <v>38</v>
      </c>
      <c r="N254" s="623" t="s">
        <v>39</v>
      </c>
      <c r="O254" s="455" t="e">
        <v>#VALUE!</v>
      </c>
    </row>
    <row r="255" spans="1:15" x14ac:dyDescent="0.25">
      <c r="A255" s="472"/>
      <c r="C255" s="763"/>
      <c r="D255" s="817"/>
      <c r="E255" s="897"/>
      <c r="F255" s="982"/>
      <c r="G255" s="958"/>
      <c r="H255" s="959"/>
      <c r="I255" s="816"/>
      <c r="J255" s="708"/>
      <c r="K255" s="763"/>
      <c r="L255" s="764"/>
      <c r="M255" s="764"/>
      <c r="N255" s="760"/>
      <c r="O255" s="455">
        <v>0</v>
      </c>
    </row>
    <row r="256" spans="1:15" x14ac:dyDescent="0.25">
      <c r="A256" s="472" t="s">
        <v>175</v>
      </c>
      <c r="C256" s="763"/>
      <c r="D256" s="817"/>
      <c r="E256" s="897"/>
      <c r="F256" s="982"/>
      <c r="G256" s="958"/>
      <c r="H256" s="959"/>
      <c r="I256" s="816"/>
      <c r="J256" s="708"/>
      <c r="K256" s="763"/>
      <c r="L256" s="764"/>
      <c r="M256" s="764"/>
      <c r="N256" s="760"/>
      <c r="O256" s="455">
        <v>0</v>
      </c>
    </row>
    <row r="257" spans="1:15" x14ac:dyDescent="0.25">
      <c r="A257" s="472" t="s">
        <v>236</v>
      </c>
      <c r="C257" s="763">
        <v>178.69272012000002</v>
      </c>
      <c r="D257" s="817">
        <v>196.89698864999994</v>
      </c>
      <c r="E257" s="897">
        <v>222.26402302000002</v>
      </c>
      <c r="F257" s="982">
        <v>256.54535350999993</v>
      </c>
      <c r="G257" s="958"/>
      <c r="H257" s="959">
        <v>854.39908529999991</v>
      </c>
      <c r="I257" s="740">
        <v>473.93629649000007</v>
      </c>
      <c r="J257" s="708"/>
      <c r="K257" s="763">
        <v>178.69272012000002</v>
      </c>
      <c r="L257" s="764">
        <v>375.58970876999996</v>
      </c>
      <c r="M257" s="764">
        <v>597.85373178999998</v>
      </c>
      <c r="N257" s="760">
        <v>854.39908529999991</v>
      </c>
      <c r="O257" s="455">
        <v>0</v>
      </c>
    </row>
    <row r="258" spans="1:15" x14ac:dyDescent="0.25">
      <c r="A258" s="472" t="s">
        <v>237</v>
      </c>
      <c r="C258" s="763">
        <v>180.39318175</v>
      </c>
      <c r="D258" s="817">
        <v>236.93378148000005</v>
      </c>
      <c r="E258" s="897">
        <v>222.3241390500001</v>
      </c>
      <c r="F258" s="982">
        <v>264.9984806199999</v>
      </c>
      <c r="G258" s="958"/>
      <c r="H258" s="959">
        <v>904.64958290000004</v>
      </c>
      <c r="I258" s="740">
        <v>648.67946522999978</v>
      </c>
      <c r="J258" s="708"/>
      <c r="K258" s="763">
        <v>180.39318175</v>
      </c>
      <c r="L258" s="764">
        <v>417.32696323000005</v>
      </c>
      <c r="M258" s="764">
        <v>639.65110228000015</v>
      </c>
      <c r="N258" s="760">
        <v>904.64958290000004</v>
      </c>
      <c r="O258" s="455">
        <v>0</v>
      </c>
    </row>
    <row r="259" spans="1:15" x14ac:dyDescent="0.25">
      <c r="A259" s="472" t="s">
        <v>238</v>
      </c>
      <c r="C259" s="763">
        <v>370.58165330570364</v>
      </c>
      <c r="D259" s="817">
        <v>291.27303141896743</v>
      </c>
      <c r="E259" s="897">
        <v>276.48754195349272</v>
      </c>
      <c r="F259" s="982">
        <v>382.90160366425425</v>
      </c>
      <c r="G259" s="958"/>
      <c r="H259" s="959">
        <v>1321.2438303424181</v>
      </c>
      <c r="I259" s="740">
        <v>1263.4331898116379</v>
      </c>
      <c r="J259" s="708"/>
      <c r="K259" s="763">
        <v>370.58165330570364</v>
      </c>
      <c r="L259" s="764">
        <v>661.85468472467107</v>
      </c>
      <c r="M259" s="764">
        <v>938.3422266781638</v>
      </c>
      <c r="N259" s="760">
        <v>1321.2438303424181</v>
      </c>
      <c r="O259" s="455">
        <v>0</v>
      </c>
    </row>
    <row r="260" spans="1:15" x14ac:dyDescent="0.25">
      <c r="A260" s="472" t="s">
        <v>239</v>
      </c>
      <c r="C260" s="763">
        <v>39.300851999999999</v>
      </c>
      <c r="D260" s="817">
        <v>54.006166999999998</v>
      </c>
      <c r="E260" s="897">
        <v>70.181251000000003</v>
      </c>
      <c r="F260" s="982">
        <v>91.929703999999987</v>
      </c>
      <c r="G260" s="958"/>
      <c r="H260" s="959">
        <v>255.41797399999999</v>
      </c>
      <c r="I260" s="740">
        <v>65.792663000000005</v>
      </c>
      <c r="J260" s="708"/>
      <c r="K260" s="763">
        <v>39.300851999999999</v>
      </c>
      <c r="L260" s="764">
        <v>93.307018999999997</v>
      </c>
      <c r="M260" s="764">
        <v>163.48827</v>
      </c>
      <c r="N260" s="760">
        <v>255.41797399999999</v>
      </c>
      <c r="O260" s="455">
        <v>0</v>
      </c>
    </row>
    <row r="261" spans="1:15" x14ac:dyDescent="0.25">
      <c r="A261" s="472" t="s">
        <v>240</v>
      </c>
      <c r="C261" s="763">
        <v>9.8210515300000001</v>
      </c>
      <c r="D261" s="817">
        <v>11.286220349999999</v>
      </c>
      <c r="E261" s="897">
        <v>12.274180919999999</v>
      </c>
      <c r="F261" s="982">
        <v>12.044703119999994</v>
      </c>
      <c r="G261" s="958"/>
      <c r="H261" s="959">
        <v>45.426155919999992</v>
      </c>
      <c r="I261" s="740">
        <v>26.415888759999998</v>
      </c>
      <c r="J261" s="708"/>
      <c r="K261" s="763">
        <v>9.8210515300000001</v>
      </c>
      <c r="L261" s="764">
        <v>21.107271879999999</v>
      </c>
      <c r="M261" s="764">
        <v>33.381452799999998</v>
      </c>
      <c r="N261" s="760">
        <v>45.426155919999992</v>
      </c>
      <c r="O261" s="455">
        <v>0</v>
      </c>
    </row>
    <row r="262" spans="1:15" x14ac:dyDescent="0.25">
      <c r="A262" s="473" t="s">
        <v>176</v>
      </c>
      <c r="C262" s="802">
        <v>778.78945870570362</v>
      </c>
      <c r="D262" s="803">
        <v>790.39618889896747</v>
      </c>
      <c r="E262" s="896">
        <v>803.53113594349281</v>
      </c>
      <c r="F262" s="804">
        <v>1008.4198449142541</v>
      </c>
      <c r="G262" s="974"/>
      <c r="H262" s="975">
        <v>3381.1366284624187</v>
      </c>
      <c r="I262" s="740">
        <v>2478.2575032916379</v>
      </c>
      <c r="J262" s="708"/>
      <c r="K262" s="802">
        <v>778.78945870570362</v>
      </c>
      <c r="L262" s="803">
        <v>1569.1856476046712</v>
      </c>
      <c r="M262" s="803">
        <v>2372.7167835481637</v>
      </c>
      <c r="N262" s="804">
        <v>3381.1366284624187</v>
      </c>
      <c r="O262" s="455">
        <v>0</v>
      </c>
    </row>
    <row r="263" spans="1:15" x14ac:dyDescent="0.25">
      <c r="A263" s="473" t="s">
        <v>42</v>
      </c>
      <c r="C263" s="802">
        <v>144.62421937804208</v>
      </c>
      <c r="D263" s="803">
        <v>158.73967633513826</v>
      </c>
      <c r="E263" s="896">
        <v>157.74354833591633</v>
      </c>
      <c r="F263" s="804">
        <v>195.06541010325844</v>
      </c>
      <c r="G263" s="974"/>
      <c r="H263" s="975">
        <v>656.17285415235506</v>
      </c>
      <c r="I263" s="740">
        <v>404.86524607217024</v>
      </c>
      <c r="J263" s="708"/>
      <c r="K263" s="802">
        <v>144.62421937804208</v>
      </c>
      <c r="L263" s="803">
        <v>303.36389571318034</v>
      </c>
      <c r="M263" s="803">
        <v>461.10744404909667</v>
      </c>
      <c r="N263" s="804">
        <v>656.17285415235506</v>
      </c>
      <c r="O263" s="455">
        <v>0</v>
      </c>
    </row>
    <row r="264" spans="1:15" x14ac:dyDescent="0.25">
      <c r="A264" s="491" t="s">
        <v>128</v>
      </c>
      <c r="C264" s="809">
        <v>0.18570387382797648</v>
      </c>
      <c r="D264" s="810">
        <v>0.20083557912426775</v>
      </c>
      <c r="E264" s="966">
        <v>0.19631292588394411</v>
      </c>
      <c r="F264" s="813">
        <v>0.19343670306274552</v>
      </c>
      <c r="G264" s="967"/>
      <c r="H264" s="968">
        <v>0.19406871897121517</v>
      </c>
      <c r="I264" s="733">
        <v>0.16336690014432542</v>
      </c>
      <c r="J264" s="708"/>
      <c r="K264" s="809">
        <v>0.18570387382797648</v>
      </c>
      <c r="L264" s="810">
        <v>0.19332568850362539</v>
      </c>
      <c r="M264" s="810">
        <v>0.19332568850362539</v>
      </c>
      <c r="N264" s="811">
        <v>0.19406871897121517</v>
      </c>
      <c r="O264" s="455">
        <v>0</v>
      </c>
    </row>
    <row r="265" spans="1:15" x14ac:dyDescent="0.25">
      <c r="H265" s="709"/>
      <c r="J265" s="708"/>
    </row>
    <row r="266" spans="1:15" x14ac:dyDescent="0.25">
      <c r="A266" s="477" t="s">
        <v>181</v>
      </c>
      <c r="C266" s="457" t="s">
        <v>3</v>
      </c>
      <c r="D266" s="458" t="s">
        <v>4</v>
      </c>
      <c r="E266" s="680" t="s">
        <v>5</v>
      </c>
      <c r="F266" s="464" t="s">
        <v>6</v>
      </c>
      <c r="G266" s="916"/>
      <c r="H266" s="917">
        <v>2017</v>
      </c>
      <c r="I266" s="459">
        <v>2016</v>
      </c>
      <c r="J266" s="708"/>
      <c r="K266" s="486" t="s">
        <v>36</v>
      </c>
      <c r="L266" s="487" t="s">
        <v>37</v>
      </c>
      <c r="M266" s="487" t="s">
        <v>38</v>
      </c>
      <c r="N266" s="623" t="s">
        <v>39</v>
      </c>
      <c r="O266" s="455" t="e">
        <v>#VALUE!</v>
      </c>
    </row>
    <row r="267" spans="1:15" x14ac:dyDescent="0.25">
      <c r="A267" s="472"/>
      <c r="C267" s="763"/>
      <c r="D267" s="817"/>
      <c r="E267" s="897"/>
      <c r="F267" s="982"/>
      <c r="G267" s="958"/>
      <c r="H267" s="959"/>
      <c r="I267" s="816"/>
      <c r="J267" s="708"/>
      <c r="K267" s="763"/>
      <c r="L267" s="764"/>
      <c r="M267" s="764"/>
      <c r="N267" s="765"/>
      <c r="O267" s="455">
        <v>0</v>
      </c>
    </row>
    <row r="268" spans="1:15" x14ac:dyDescent="0.25">
      <c r="A268" s="472" t="s">
        <v>175</v>
      </c>
      <c r="C268" s="763"/>
      <c r="D268" s="817"/>
      <c r="E268" s="897"/>
      <c r="F268" s="982"/>
      <c r="G268" s="958"/>
      <c r="H268" s="959"/>
      <c r="I268" s="816"/>
      <c r="J268" s="708"/>
      <c r="K268" s="763"/>
      <c r="L268" s="764"/>
      <c r="M268" s="764"/>
      <c r="N268" s="765"/>
      <c r="O268" s="455">
        <v>0</v>
      </c>
    </row>
    <row r="269" spans="1:15" x14ac:dyDescent="0.25">
      <c r="A269" s="472" t="s">
        <v>182</v>
      </c>
      <c r="C269" s="763">
        <v>37.150526200000002</v>
      </c>
      <c r="D269" s="817">
        <v>38.462130730000013</v>
      </c>
      <c r="E269" s="897">
        <v>37.837496119999997</v>
      </c>
      <c r="F269" s="982">
        <v>50.239229619999975</v>
      </c>
      <c r="G269" s="958"/>
      <c r="H269" s="959">
        <v>163.68938266999999</v>
      </c>
      <c r="I269" s="816">
        <v>119.25171293000001</v>
      </c>
      <c r="J269" s="708"/>
      <c r="K269" s="763">
        <v>37.150526200000002</v>
      </c>
      <c r="L269" s="764">
        <v>75.612656930000014</v>
      </c>
      <c r="M269" s="764">
        <v>113.45015305000001</v>
      </c>
      <c r="N269" s="765">
        <v>163.68938266999999</v>
      </c>
      <c r="O269" s="455">
        <v>0</v>
      </c>
    </row>
    <row r="270" spans="1:15" x14ac:dyDescent="0.25">
      <c r="A270" s="472" t="s">
        <v>230</v>
      </c>
      <c r="C270" s="763">
        <v>10.867256640000001</v>
      </c>
      <c r="D270" s="817">
        <v>5.9876106100000008</v>
      </c>
      <c r="E270" s="897">
        <v>0.72832137999999702</v>
      </c>
      <c r="F270" s="982">
        <v>8.4622786599999991</v>
      </c>
      <c r="G270" s="958"/>
      <c r="H270" s="959">
        <v>26.045467289999998</v>
      </c>
      <c r="I270" s="816">
        <v>33.308664180000001</v>
      </c>
      <c r="J270" s="708"/>
      <c r="K270" s="763">
        <v>10.867256640000001</v>
      </c>
      <c r="L270" s="764">
        <v>16.854867250000002</v>
      </c>
      <c r="M270" s="764">
        <v>17.583188629999999</v>
      </c>
      <c r="N270" s="765">
        <v>26.045467289999998</v>
      </c>
      <c r="O270" s="455">
        <v>0</v>
      </c>
    </row>
    <row r="271" spans="1:15" x14ac:dyDescent="0.25">
      <c r="A271" s="472" t="s">
        <v>183</v>
      </c>
      <c r="C271" s="763">
        <v>21.479591579999997</v>
      </c>
      <c r="D271" s="817">
        <v>19.67544754</v>
      </c>
      <c r="E271" s="897">
        <v>27.472678610000003</v>
      </c>
      <c r="F271" s="982">
        <v>25.413346901849607</v>
      </c>
      <c r="G271" s="958"/>
      <c r="H271" s="959">
        <v>94.041064631849608</v>
      </c>
      <c r="I271" s="816">
        <v>62.663102460099999</v>
      </c>
      <c r="J271" s="708"/>
      <c r="K271" s="763">
        <v>21.479591579999997</v>
      </c>
      <c r="L271" s="764">
        <v>41.155039119999998</v>
      </c>
      <c r="M271" s="764">
        <v>68.627717730000001</v>
      </c>
      <c r="N271" s="765">
        <v>94.041064631849608</v>
      </c>
      <c r="O271" s="455">
        <v>0</v>
      </c>
    </row>
    <row r="272" spans="1:15" x14ac:dyDescent="0.25">
      <c r="A272" s="472" t="s">
        <v>184</v>
      </c>
      <c r="C272" s="763">
        <v>0.5315987280999992</v>
      </c>
      <c r="D272" s="817">
        <v>1.0155406822000008</v>
      </c>
      <c r="E272" s="897">
        <v>0.91703565000000054</v>
      </c>
      <c r="F272" s="982">
        <v>1.0414250999999921</v>
      </c>
      <c r="G272" s="958"/>
      <c r="H272" s="959">
        <v>3.5056001602999927</v>
      </c>
      <c r="I272" s="816">
        <v>0.878012496299999</v>
      </c>
      <c r="J272" s="708"/>
      <c r="K272" s="763">
        <v>0.5315987280999992</v>
      </c>
      <c r="L272" s="764">
        <v>1.5471394103</v>
      </c>
      <c r="M272" s="764">
        <v>2.4641750603000006</v>
      </c>
      <c r="N272" s="765">
        <v>3.5056001602999927</v>
      </c>
      <c r="O272" s="455">
        <v>0</v>
      </c>
    </row>
    <row r="273" spans="1:15" x14ac:dyDescent="0.25">
      <c r="A273" s="472" t="s">
        <v>185</v>
      </c>
      <c r="C273" s="763">
        <v>0.22027668</v>
      </c>
      <c r="D273" s="817">
        <v>0.14226784000000003</v>
      </c>
      <c r="E273" s="897">
        <v>0.13924359000000008</v>
      </c>
      <c r="F273" s="982">
        <v>0.10404560000000007</v>
      </c>
      <c r="G273" s="958"/>
      <c r="H273" s="959">
        <v>0.60583371000000019</v>
      </c>
      <c r="I273" s="816">
        <v>2.3949656703</v>
      </c>
      <c r="J273" s="708"/>
      <c r="K273" s="763">
        <v>0.22027668</v>
      </c>
      <c r="L273" s="764">
        <v>0.36254452000000004</v>
      </c>
      <c r="M273" s="764">
        <v>0.50178811000000012</v>
      </c>
      <c r="N273" s="765">
        <v>0.60583371000000019</v>
      </c>
      <c r="O273" s="455">
        <v>0</v>
      </c>
    </row>
    <row r="274" spans="1:15" x14ac:dyDescent="0.25">
      <c r="A274" s="473" t="s">
        <v>176</v>
      </c>
      <c r="C274" s="802">
        <v>70.249249828099991</v>
      </c>
      <c r="D274" s="803">
        <v>65.282997402200024</v>
      </c>
      <c r="E274" s="896">
        <v>67.094775350000006</v>
      </c>
      <c r="F274" s="804">
        <v>85.260325881849582</v>
      </c>
      <c r="G274" s="974"/>
      <c r="H274" s="975">
        <v>287.88734846214959</v>
      </c>
      <c r="I274" s="740">
        <v>218.49645773669999</v>
      </c>
      <c r="J274" s="708"/>
      <c r="K274" s="802">
        <v>70.249249828099991</v>
      </c>
      <c r="L274" s="803">
        <v>135.53224723030002</v>
      </c>
      <c r="M274" s="803">
        <v>202.62702258030004</v>
      </c>
      <c r="N274" s="804">
        <v>287.88734846214959</v>
      </c>
      <c r="O274" s="455">
        <v>0</v>
      </c>
    </row>
    <row r="275" spans="1:15" x14ac:dyDescent="0.25">
      <c r="A275" s="473" t="s">
        <v>42</v>
      </c>
      <c r="C275" s="802">
        <v>14.032231256321579</v>
      </c>
      <c r="D275" s="803">
        <v>7.0219844678082932</v>
      </c>
      <c r="E275" s="896">
        <v>9.9452953659222896</v>
      </c>
      <c r="F275" s="804">
        <v>14.345358129827105</v>
      </c>
      <c r="G275" s="974"/>
      <c r="H275" s="975">
        <v>45.3</v>
      </c>
      <c r="I275" s="740">
        <v>29.557476219600012</v>
      </c>
      <c r="J275" s="708"/>
      <c r="K275" s="802">
        <v>14.032231256321579</v>
      </c>
      <c r="L275" s="803">
        <v>21.054215724129872</v>
      </c>
      <c r="M275" s="803">
        <v>30.99951109005216</v>
      </c>
      <c r="N275" s="804">
        <v>45.3</v>
      </c>
      <c r="O275" s="455">
        <v>0</v>
      </c>
    </row>
    <row r="276" spans="1:15" x14ac:dyDescent="0.25">
      <c r="A276" s="491" t="s">
        <v>128</v>
      </c>
      <c r="C276" s="809">
        <v>0.19974919718941436</v>
      </c>
      <c r="D276" s="810">
        <v>0.10756222519236922</v>
      </c>
      <c r="E276" s="966">
        <v>0.14822756785521138</v>
      </c>
      <c r="F276" s="813">
        <v>0.16825361598671743</v>
      </c>
      <c r="G276" s="967"/>
      <c r="H276" s="968">
        <v>0.15298804026875154</v>
      </c>
      <c r="I276" s="733">
        <v>0.13527668377680688</v>
      </c>
      <c r="J276" s="708"/>
      <c r="K276" s="809">
        <v>0.19974919718941436</v>
      </c>
      <c r="L276" s="810">
        <v>0.15534469585200625</v>
      </c>
      <c r="M276" s="810">
        <v>0.15534469585200625</v>
      </c>
      <c r="N276" s="813">
        <v>0.15298804026875154</v>
      </c>
      <c r="O276" s="455">
        <v>0</v>
      </c>
    </row>
    <row r="277" spans="1:15" x14ac:dyDescent="0.25">
      <c r="A277" s="495"/>
      <c r="C277" s="19"/>
      <c r="D277" s="19"/>
      <c r="E277" s="19"/>
      <c r="F277" s="19"/>
      <c r="G277" s="976"/>
      <c r="H277" s="19"/>
      <c r="I277" s="19"/>
      <c r="J277" s="708"/>
      <c r="K277" s="19"/>
      <c r="L277" s="19"/>
      <c r="M277" s="19"/>
      <c r="N277" s="19"/>
      <c r="O277" s="455">
        <v>0</v>
      </c>
    </row>
    <row r="278" spans="1:15" x14ac:dyDescent="0.25">
      <c r="A278" s="477" t="s">
        <v>193</v>
      </c>
      <c r="C278" s="457" t="s">
        <v>3</v>
      </c>
      <c r="D278" s="458" t="s">
        <v>4</v>
      </c>
      <c r="E278" s="680" t="s">
        <v>5</v>
      </c>
      <c r="F278" s="464" t="s">
        <v>6</v>
      </c>
      <c r="G278" s="916"/>
      <c r="H278" s="917">
        <v>2017</v>
      </c>
      <c r="I278" s="459">
        <v>2016</v>
      </c>
      <c r="J278" s="708"/>
      <c r="K278" s="486" t="s">
        <v>36</v>
      </c>
      <c r="L278" s="487" t="s">
        <v>37</v>
      </c>
      <c r="M278" s="487" t="s">
        <v>38</v>
      </c>
      <c r="N278" s="623" t="s">
        <v>39</v>
      </c>
      <c r="O278" s="455" t="e">
        <v>#VALUE!</v>
      </c>
    </row>
    <row r="279" spans="1:15" x14ac:dyDescent="0.25">
      <c r="A279" s="488"/>
      <c r="C279" s="468"/>
      <c r="D279" s="469"/>
      <c r="E279" s="681"/>
      <c r="F279" s="592"/>
      <c r="G279" s="918"/>
      <c r="H279" s="919"/>
      <c r="I279" s="471"/>
      <c r="J279" s="708"/>
      <c r="K279" s="468"/>
      <c r="L279" s="469"/>
      <c r="M279" s="469"/>
      <c r="N279" s="592"/>
      <c r="O279" s="455">
        <v>0</v>
      </c>
    </row>
    <row r="280" spans="1:15" x14ac:dyDescent="0.25">
      <c r="A280" s="472" t="s">
        <v>123</v>
      </c>
      <c r="C280" s="758">
        <v>134</v>
      </c>
      <c r="D280" s="759">
        <v>145</v>
      </c>
      <c r="E280" s="891">
        <v>153</v>
      </c>
      <c r="F280" s="957">
        <v>217</v>
      </c>
      <c r="G280" s="958"/>
      <c r="H280" s="959">
        <v>649</v>
      </c>
      <c r="I280" s="761">
        <v>714</v>
      </c>
      <c r="J280" s="708"/>
      <c r="K280" s="763">
        <v>134</v>
      </c>
      <c r="L280" s="764">
        <v>279</v>
      </c>
      <c r="M280" s="764">
        <v>432</v>
      </c>
      <c r="N280" s="765">
        <v>649</v>
      </c>
      <c r="O280" s="455">
        <v>0</v>
      </c>
    </row>
    <row r="281" spans="1:15" x14ac:dyDescent="0.25">
      <c r="A281" s="473" t="s">
        <v>125</v>
      </c>
      <c r="C281" s="766">
        <v>134</v>
      </c>
      <c r="D281" s="767">
        <v>145</v>
      </c>
      <c r="E281" s="892">
        <v>153</v>
      </c>
      <c r="F281" s="768">
        <v>217</v>
      </c>
      <c r="G281" s="960"/>
      <c r="H281" s="961">
        <v>649</v>
      </c>
      <c r="I281" s="769">
        <v>714</v>
      </c>
      <c r="J281" s="708"/>
      <c r="K281" s="766">
        <v>134</v>
      </c>
      <c r="L281" s="767">
        <v>279</v>
      </c>
      <c r="M281" s="767">
        <v>432</v>
      </c>
      <c r="N281" s="768">
        <v>649</v>
      </c>
      <c r="O281" s="455">
        <v>0</v>
      </c>
    </row>
    <row r="282" spans="1:15" x14ac:dyDescent="0.25">
      <c r="A282" s="473" t="s">
        <v>194</v>
      </c>
      <c r="C282" s="787">
        <v>37.150526200000002</v>
      </c>
      <c r="D282" s="788">
        <v>38.462130730000013</v>
      </c>
      <c r="E282" s="894">
        <v>37.837496119999997</v>
      </c>
      <c r="F282" s="786">
        <v>50.239229619999975</v>
      </c>
      <c r="G282" s="964"/>
      <c r="H282" s="965">
        <v>163.68938266999999</v>
      </c>
      <c r="I282" s="789">
        <v>119.25171293000001</v>
      </c>
      <c r="J282" s="708"/>
      <c r="K282" s="787">
        <v>37.150526200000002</v>
      </c>
      <c r="L282" s="788">
        <v>75.612656930000014</v>
      </c>
      <c r="M282" s="788">
        <v>113.45015305000001</v>
      </c>
      <c r="N282" s="786">
        <v>163.68938266999999</v>
      </c>
      <c r="O282" s="455">
        <v>0</v>
      </c>
    </row>
    <row r="283" spans="1:15" x14ac:dyDescent="0.25">
      <c r="A283" s="473" t="s">
        <v>195</v>
      </c>
      <c r="C283" s="787">
        <v>1.9720451300000028</v>
      </c>
      <c r="D283" s="788">
        <v>1.0229259500000043</v>
      </c>
      <c r="E283" s="894">
        <v>1.7820169500000054</v>
      </c>
      <c r="F283" s="786">
        <v>2.7686632299999738</v>
      </c>
      <c r="G283" s="964"/>
      <c r="H283" s="965">
        <v>7.5456512599999863</v>
      </c>
      <c r="I283" s="789">
        <v>8.1259288400000074</v>
      </c>
      <c r="J283" s="708"/>
      <c r="K283" s="787">
        <v>1.9720451300000028</v>
      </c>
      <c r="L283" s="788">
        <v>2.9949710800000071</v>
      </c>
      <c r="M283" s="788">
        <v>4.7769880300000125</v>
      </c>
      <c r="N283" s="786">
        <v>7.5456512599999863</v>
      </c>
      <c r="O283" s="455">
        <v>0</v>
      </c>
    </row>
    <row r="284" spans="1:15" x14ac:dyDescent="0.25">
      <c r="A284" s="491" t="s">
        <v>128</v>
      </c>
      <c r="C284" s="809">
        <v>5.3082562529087482E-2</v>
      </c>
      <c r="D284" s="810">
        <v>2.6595665153884313E-2</v>
      </c>
      <c r="E284" s="966">
        <v>4.7096587584665089E-2</v>
      </c>
      <c r="F284" s="813">
        <v>5.510958768559189E-2</v>
      </c>
      <c r="G284" s="967"/>
      <c r="H284" s="968">
        <v>4.6097377465294263E-2</v>
      </c>
      <c r="I284" s="733">
        <v>6.8140982132222083E-2</v>
      </c>
      <c r="J284" s="708"/>
      <c r="K284" s="809">
        <v>5.3082562529087482E-2</v>
      </c>
      <c r="L284" s="810">
        <v>3.960938818447636E-2</v>
      </c>
      <c r="M284" s="810">
        <v>3.960938818447636E-2</v>
      </c>
      <c r="N284" s="813">
        <v>4.6097377465294263E-2</v>
      </c>
      <c r="O284" s="455">
        <v>0</v>
      </c>
    </row>
    <row r="285" spans="1:15" x14ac:dyDescent="0.25">
      <c r="H285" s="709"/>
      <c r="J285" s="708"/>
      <c r="O285" s="455">
        <v>0</v>
      </c>
    </row>
    <row r="286" spans="1:15" x14ac:dyDescent="0.25">
      <c r="A286" s="477" t="s">
        <v>183</v>
      </c>
      <c r="C286" s="457" t="s">
        <v>3</v>
      </c>
      <c r="D286" s="458" t="s">
        <v>4</v>
      </c>
      <c r="E286" s="680" t="s">
        <v>5</v>
      </c>
      <c r="F286" s="464" t="s">
        <v>6</v>
      </c>
      <c r="G286" s="916"/>
      <c r="H286" s="917">
        <v>2017</v>
      </c>
      <c r="I286" s="623">
        <v>2016</v>
      </c>
      <c r="J286" s="708"/>
      <c r="K286" s="486" t="s">
        <v>36</v>
      </c>
      <c r="L286" s="487" t="s">
        <v>37</v>
      </c>
      <c r="M286" s="487" t="s">
        <v>38</v>
      </c>
      <c r="N286" s="623" t="s">
        <v>39</v>
      </c>
      <c r="O286" s="455" t="e">
        <v>#VALUE!</v>
      </c>
    </row>
    <row r="287" spans="1:15" x14ac:dyDescent="0.25">
      <c r="A287" s="472" t="s">
        <v>175</v>
      </c>
      <c r="C287" s="763"/>
      <c r="D287" s="817"/>
      <c r="E287" s="897"/>
      <c r="F287" s="982"/>
      <c r="G287" s="958"/>
      <c r="H287" s="959"/>
      <c r="I287" s="977"/>
      <c r="J287" s="708"/>
      <c r="K287" s="763"/>
      <c r="L287" s="764"/>
      <c r="M287" s="764"/>
      <c r="N287" s="765"/>
      <c r="O287" s="455">
        <v>0</v>
      </c>
    </row>
    <row r="288" spans="1:15" x14ac:dyDescent="0.25">
      <c r="A288" s="473" t="s">
        <v>197</v>
      </c>
      <c r="C288" s="802">
        <v>21.479591579999997</v>
      </c>
      <c r="D288" s="803">
        <v>19.67544754</v>
      </c>
      <c r="E288" s="896">
        <v>27.472678610000003</v>
      </c>
      <c r="F288" s="804">
        <v>25.413346901849607</v>
      </c>
      <c r="G288" s="974"/>
      <c r="H288" s="975">
        <v>94.041064631849608</v>
      </c>
      <c r="I288" s="978">
        <v>62.663102460099999</v>
      </c>
      <c r="J288" s="708"/>
      <c r="K288" s="802">
        <v>21.479591579999997</v>
      </c>
      <c r="L288" s="803">
        <v>41.155039119999998</v>
      </c>
      <c r="M288" s="803">
        <v>68.627717730000001</v>
      </c>
      <c r="N288" s="804">
        <v>94.041064631849608</v>
      </c>
      <c r="O288" s="455">
        <v>0</v>
      </c>
    </row>
    <row r="289" spans="1:15" x14ac:dyDescent="0.25">
      <c r="A289" s="473" t="s">
        <v>198</v>
      </c>
      <c r="C289" s="802">
        <v>10.016964429999998</v>
      </c>
      <c r="D289" s="803">
        <v>5.5148830899999979</v>
      </c>
      <c r="E289" s="896">
        <v>8.4243859000000043</v>
      </c>
      <c r="F289" s="804">
        <v>8.9917031185657059</v>
      </c>
      <c r="G289" s="974"/>
      <c r="H289" s="975">
        <v>32.947936538565706</v>
      </c>
      <c r="I289" s="978">
        <v>16.123134440000005</v>
      </c>
      <c r="J289" s="708"/>
      <c r="K289" s="802">
        <v>10.016964429999998</v>
      </c>
      <c r="L289" s="803">
        <v>15.531847519999996</v>
      </c>
      <c r="M289" s="803">
        <v>23.95623342</v>
      </c>
      <c r="N289" s="804">
        <v>32.947936538565706</v>
      </c>
      <c r="O289" s="455">
        <v>0</v>
      </c>
    </row>
    <row r="290" spans="1:15" x14ac:dyDescent="0.25">
      <c r="A290" s="491" t="s">
        <v>128</v>
      </c>
      <c r="C290" s="809">
        <v>0.46634799328898596</v>
      </c>
      <c r="D290" s="810">
        <v>0.28029263775516627</v>
      </c>
      <c r="E290" s="966">
        <v>0.3066459597766904</v>
      </c>
      <c r="F290" s="813">
        <v>0.35381813947187263</v>
      </c>
      <c r="G290" s="967"/>
      <c r="H290" s="968">
        <v>0.35035690703364258</v>
      </c>
      <c r="I290" s="979">
        <v>0.25729869423982354</v>
      </c>
      <c r="J290" s="708"/>
      <c r="K290" s="809">
        <v>0.46634799328898596</v>
      </c>
      <c r="L290" s="810">
        <v>0.37739843897881337</v>
      </c>
      <c r="M290" s="810">
        <v>0.37739843897881337</v>
      </c>
      <c r="N290" s="813">
        <v>0.35035690703364258</v>
      </c>
      <c r="O290" s="455">
        <v>0</v>
      </c>
    </row>
    <row r="291" spans="1:15" x14ac:dyDescent="0.25">
      <c r="H291" s="709"/>
      <c r="J291" s="708"/>
      <c r="O291" s="455">
        <v>0</v>
      </c>
    </row>
    <row r="292" spans="1:15" x14ac:dyDescent="0.25">
      <c r="A292" s="477" t="s">
        <v>184</v>
      </c>
      <c r="C292" s="457" t="s">
        <v>3</v>
      </c>
      <c r="D292" s="458" t="s">
        <v>4</v>
      </c>
      <c r="E292" s="680" t="s">
        <v>5</v>
      </c>
      <c r="F292" s="464" t="s">
        <v>6</v>
      </c>
      <c r="G292" s="916"/>
      <c r="H292" s="917">
        <v>2017</v>
      </c>
      <c r="I292" s="459">
        <v>2016</v>
      </c>
      <c r="J292" s="708"/>
      <c r="K292" s="486" t="s">
        <v>36</v>
      </c>
      <c r="L292" s="487" t="s">
        <v>37</v>
      </c>
      <c r="M292" s="487" t="s">
        <v>38</v>
      </c>
      <c r="N292" s="623" t="s">
        <v>39</v>
      </c>
      <c r="O292" s="455" t="e">
        <v>#VALUE!</v>
      </c>
    </row>
    <row r="293" spans="1:15" x14ac:dyDescent="0.25">
      <c r="A293" s="472" t="s">
        <v>175</v>
      </c>
      <c r="C293" s="763"/>
      <c r="D293" s="817"/>
      <c r="E293" s="897"/>
      <c r="F293" s="982"/>
      <c r="G293" s="958"/>
      <c r="H293" s="959"/>
      <c r="I293" s="816"/>
      <c r="J293" s="708"/>
      <c r="K293" s="763"/>
      <c r="L293" s="764"/>
      <c r="M293" s="764"/>
      <c r="N293" s="765"/>
      <c r="O293" s="455">
        <v>0</v>
      </c>
    </row>
    <row r="294" spans="1:15" x14ac:dyDescent="0.25">
      <c r="A294" s="473" t="s">
        <v>197</v>
      </c>
      <c r="C294" s="802">
        <v>0.5315987280999992</v>
      </c>
      <c r="D294" s="803">
        <v>1.0155406822000008</v>
      </c>
      <c r="E294" s="896">
        <v>0.91703565000000054</v>
      </c>
      <c r="F294" s="804">
        <v>1.0414250999999921</v>
      </c>
      <c r="G294" s="974"/>
      <c r="H294" s="975">
        <v>3.5056001602999927</v>
      </c>
      <c r="I294" s="740">
        <v>0.878012496299999</v>
      </c>
      <c r="J294" s="708"/>
      <c r="K294" s="802">
        <v>0.5315987280999992</v>
      </c>
      <c r="L294" s="803">
        <v>1.5471394103</v>
      </c>
      <c r="M294" s="803">
        <v>2.4641750603000006</v>
      </c>
      <c r="N294" s="804">
        <v>3.5056001602999927</v>
      </c>
      <c r="O294" s="455">
        <v>0</v>
      </c>
    </row>
    <row r="295" spans="1:15" x14ac:dyDescent="0.25">
      <c r="A295" s="473" t="s">
        <v>198</v>
      </c>
      <c r="C295" s="802">
        <v>0.1006104331999991</v>
      </c>
      <c r="D295" s="803">
        <v>0.14663375339999962</v>
      </c>
      <c r="E295" s="896">
        <v>0.11156594999999978</v>
      </c>
      <c r="F295" s="804">
        <v>0.13912008999999309</v>
      </c>
      <c r="G295" s="974"/>
      <c r="H295" s="975">
        <v>0.49793022659999159</v>
      </c>
      <c r="I295" s="740">
        <v>0.13255219959999878</v>
      </c>
      <c r="J295" s="708"/>
      <c r="K295" s="802">
        <v>0.1006104331999991</v>
      </c>
      <c r="L295" s="803">
        <v>0.24724418659999872</v>
      </c>
      <c r="M295" s="803">
        <v>0.3588101365999985</v>
      </c>
      <c r="N295" s="804">
        <v>0.49793022659999159</v>
      </c>
      <c r="O295" s="455">
        <v>0</v>
      </c>
    </row>
    <row r="296" spans="1:15" x14ac:dyDescent="0.25">
      <c r="A296" s="491" t="s">
        <v>128</v>
      </c>
      <c r="C296" s="809">
        <v>0.18926010895397261</v>
      </c>
      <c r="D296" s="810">
        <v>0.14438983683287002</v>
      </c>
      <c r="E296" s="966">
        <v>0.12165933788942634</v>
      </c>
      <c r="F296" s="813">
        <v>0.13358626558932959</v>
      </c>
      <c r="G296" s="967"/>
      <c r="H296" s="968">
        <v>0.14203851090575631</v>
      </c>
      <c r="I296" s="733">
        <v>0.15096846589152463</v>
      </c>
      <c r="J296" s="708"/>
      <c r="K296" s="809">
        <v>0.18926010895397261</v>
      </c>
      <c r="L296" s="810">
        <v>0.15980730951198285</v>
      </c>
      <c r="M296" s="810">
        <v>0.15980730951198285</v>
      </c>
      <c r="N296" s="813">
        <v>0.14203851090575631</v>
      </c>
      <c r="O296" s="455">
        <v>0</v>
      </c>
    </row>
    <row r="297" spans="1:15" x14ac:dyDescent="0.25">
      <c r="A297" s="496"/>
      <c r="H297" s="709"/>
      <c r="J297" s="708"/>
      <c r="O297" s="455">
        <v>0</v>
      </c>
    </row>
    <row r="298" spans="1:15" x14ac:dyDescent="0.25">
      <c r="A298" s="477" t="s">
        <v>185</v>
      </c>
      <c r="C298" s="457" t="s">
        <v>3</v>
      </c>
      <c r="D298" s="458" t="s">
        <v>4</v>
      </c>
      <c r="E298" s="680" t="s">
        <v>5</v>
      </c>
      <c r="F298" s="464" t="s">
        <v>6</v>
      </c>
      <c r="G298" s="916"/>
      <c r="H298" s="917">
        <v>2017</v>
      </c>
      <c r="I298" s="459">
        <v>2016</v>
      </c>
      <c r="J298" s="708"/>
      <c r="K298" s="486" t="s">
        <v>36</v>
      </c>
      <c r="L298" s="487" t="s">
        <v>37</v>
      </c>
      <c r="M298" s="487" t="s">
        <v>38</v>
      </c>
      <c r="N298" s="623" t="s">
        <v>39</v>
      </c>
      <c r="O298" s="455" t="e">
        <v>#VALUE!</v>
      </c>
    </row>
    <row r="299" spans="1:15" x14ac:dyDescent="0.25">
      <c r="A299" s="472" t="s">
        <v>175</v>
      </c>
      <c r="C299" s="763"/>
      <c r="D299" s="817"/>
      <c r="E299" s="897"/>
      <c r="F299" s="982"/>
      <c r="G299" s="958"/>
      <c r="H299" s="959"/>
      <c r="I299" s="816"/>
      <c r="J299" s="708"/>
      <c r="K299" s="763"/>
      <c r="L299" s="764"/>
      <c r="M299" s="764"/>
      <c r="N299" s="765"/>
      <c r="O299" s="455">
        <v>0</v>
      </c>
    </row>
    <row r="300" spans="1:15" x14ac:dyDescent="0.25">
      <c r="A300" s="473" t="s">
        <v>176</v>
      </c>
      <c r="C300" s="802">
        <v>0.22027668</v>
      </c>
      <c r="D300" s="803">
        <v>0.14226784000000003</v>
      </c>
      <c r="E300" s="896">
        <v>0.13924359000000008</v>
      </c>
      <c r="F300" s="804">
        <v>0.10404560000000007</v>
      </c>
      <c r="G300" s="974"/>
      <c r="H300" s="975">
        <v>0.60583371000000019</v>
      </c>
      <c r="I300" s="740">
        <v>2.3949656703</v>
      </c>
      <c r="J300" s="708"/>
      <c r="K300" s="802">
        <v>0.22027668</v>
      </c>
      <c r="L300" s="803">
        <v>0.36254452000000004</v>
      </c>
      <c r="M300" s="803">
        <v>0.50178811000000012</v>
      </c>
      <c r="N300" s="804">
        <v>0.60583371000000019</v>
      </c>
      <c r="O300" s="455">
        <v>0</v>
      </c>
    </row>
    <row r="301" spans="1:15" x14ac:dyDescent="0.25">
      <c r="A301" s="473" t="s">
        <v>42</v>
      </c>
      <c r="C301" s="802">
        <v>-1.4054130770000018E-2</v>
      </c>
      <c r="D301" s="803">
        <v>-0.26795923774250008</v>
      </c>
      <c r="E301" s="896">
        <v>-0.47187335711500006</v>
      </c>
      <c r="F301" s="804">
        <v>0.7956307025058339</v>
      </c>
      <c r="G301" s="974"/>
      <c r="H301" s="975">
        <v>4.1743976878333755E-2</v>
      </c>
      <c r="I301" s="740">
        <v>1.0619899499999998</v>
      </c>
      <c r="J301" s="708"/>
      <c r="K301" s="802">
        <v>-1.4054130770000018E-2</v>
      </c>
      <c r="L301" s="803">
        <v>-0.28201336851250008</v>
      </c>
      <c r="M301" s="803">
        <v>-0.75388672562750014</v>
      </c>
      <c r="N301" s="804">
        <v>4.1743976878333755E-2</v>
      </c>
      <c r="O301" s="455">
        <v>0</v>
      </c>
    </row>
    <row r="302" spans="1:15" x14ac:dyDescent="0.25">
      <c r="A302" s="491" t="s">
        <v>128</v>
      </c>
      <c r="C302" s="809">
        <v>-6.3802172658494846E-2</v>
      </c>
      <c r="D302" s="810">
        <v>-1.8834842627996602</v>
      </c>
      <c r="E302" s="966">
        <v>-3.388833605302763</v>
      </c>
      <c r="F302" s="813">
        <v>7.6469423263053251</v>
      </c>
      <c r="G302" s="967"/>
      <c r="H302" s="968">
        <v>6.8903357784983174E-2</v>
      </c>
      <c r="I302" s="733">
        <v>0.44342595936541007</v>
      </c>
      <c r="J302" s="708"/>
      <c r="K302" s="809">
        <v>-6.3802172658494846E-2</v>
      </c>
      <c r="L302" s="810">
        <v>-0.77787237968043221</v>
      </c>
      <c r="M302" s="810">
        <v>-0.77787237968043221</v>
      </c>
      <c r="N302" s="813">
        <v>6.8903357784983174E-2</v>
      </c>
      <c r="O302" s="455">
        <v>0</v>
      </c>
    </row>
    <row r="303" spans="1:15" x14ac:dyDescent="0.25">
      <c r="A303" s="495"/>
      <c r="C303" s="19"/>
      <c r="D303" s="19"/>
      <c r="E303" s="19"/>
      <c r="F303" s="19"/>
      <c r="G303" s="976"/>
      <c r="H303" s="19"/>
      <c r="I303" s="19"/>
      <c r="J303" s="708"/>
      <c r="K303" s="19"/>
      <c r="L303" s="19"/>
      <c r="M303" s="19"/>
      <c r="N303" s="19"/>
      <c r="O303" s="455">
        <v>0</v>
      </c>
    </row>
    <row r="304" spans="1:15" x14ac:dyDescent="0.25">
      <c r="A304" s="477" t="s">
        <v>231</v>
      </c>
      <c r="C304" s="457" t="s">
        <v>3</v>
      </c>
      <c r="D304" s="458" t="s">
        <v>4</v>
      </c>
      <c r="E304" s="680" t="s">
        <v>5</v>
      </c>
      <c r="F304" s="464" t="s">
        <v>6</v>
      </c>
      <c r="G304" s="916"/>
      <c r="H304" s="917">
        <v>2017</v>
      </c>
      <c r="I304" s="459">
        <v>2016</v>
      </c>
      <c r="J304" s="708"/>
      <c r="K304" s="486" t="s">
        <v>36</v>
      </c>
      <c r="L304" s="487" t="s">
        <v>37</v>
      </c>
      <c r="M304" s="487" t="s">
        <v>38</v>
      </c>
      <c r="N304" s="623" t="s">
        <v>39</v>
      </c>
      <c r="O304" s="455" t="e">
        <v>#VALUE!</v>
      </c>
    </row>
    <row r="305" spans="1:15" x14ac:dyDescent="0.25">
      <c r="A305" s="472" t="s">
        <v>123</v>
      </c>
      <c r="C305" s="758">
        <v>10</v>
      </c>
      <c r="D305" s="759">
        <v>5</v>
      </c>
      <c r="E305" s="891">
        <v>1</v>
      </c>
      <c r="F305" s="957">
        <v>5</v>
      </c>
      <c r="G305" s="958"/>
      <c r="H305" s="959">
        <v>21</v>
      </c>
      <c r="I305" s="761">
        <v>26</v>
      </c>
      <c r="J305" s="708"/>
      <c r="K305" s="763">
        <v>10</v>
      </c>
      <c r="L305" s="764">
        <v>15</v>
      </c>
      <c r="M305" s="764">
        <v>16</v>
      </c>
      <c r="N305" s="765">
        <v>21</v>
      </c>
      <c r="O305" s="455">
        <v>0</v>
      </c>
    </row>
    <row r="306" spans="1:15" x14ac:dyDescent="0.25">
      <c r="A306" s="473" t="s">
        <v>125</v>
      </c>
      <c r="C306" s="766">
        <v>10</v>
      </c>
      <c r="D306" s="767">
        <v>5</v>
      </c>
      <c r="E306" s="892">
        <v>1</v>
      </c>
      <c r="F306" s="768">
        <v>5</v>
      </c>
      <c r="G306" s="960"/>
      <c r="H306" s="961">
        <v>21</v>
      </c>
      <c r="I306" s="769">
        <v>26</v>
      </c>
      <c r="J306" s="708"/>
      <c r="K306" s="766">
        <v>10</v>
      </c>
      <c r="L306" s="767">
        <v>15</v>
      </c>
      <c r="M306" s="767">
        <v>16</v>
      </c>
      <c r="N306" s="768">
        <v>21</v>
      </c>
      <c r="O306" s="455">
        <v>0</v>
      </c>
    </row>
    <row r="307" spans="1:15" x14ac:dyDescent="0.25">
      <c r="A307" s="981" t="s">
        <v>194</v>
      </c>
      <c r="C307" s="984">
        <v>10.867256640000001</v>
      </c>
      <c r="D307" s="985">
        <v>5.9876106100000008</v>
      </c>
      <c r="E307" s="987">
        <v>0.72832137999999702</v>
      </c>
      <c r="F307" s="986">
        <v>8.4622786599999991</v>
      </c>
      <c r="G307" s="964"/>
      <c r="H307" s="980">
        <v>26</v>
      </c>
      <c r="I307" s="789">
        <v>33.308664180000001</v>
      </c>
      <c r="J307" s="708"/>
      <c r="K307" s="984">
        <v>10.867256640000001</v>
      </c>
      <c r="L307" s="985">
        <v>16.854867250000002</v>
      </c>
      <c r="M307" s="985">
        <v>17.583188629999999</v>
      </c>
      <c r="N307" s="986">
        <v>26</v>
      </c>
      <c r="O307" s="455">
        <v>0</v>
      </c>
    </row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8" ht="13.5" customHeight="1" x14ac:dyDescent="0.25"/>
    <row r="399" ht="16.5" customHeight="1" x14ac:dyDescent="0.25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showGridLines="0" topLeftCell="A185" zoomScale="85" zoomScaleNormal="85" workbookViewId="0">
      <selection activeCell="D200" sqref="D200"/>
    </sheetView>
  </sheetViews>
  <sheetFormatPr defaultColWidth="9.140625" defaultRowHeight="15" x14ac:dyDescent="0.25"/>
  <cols>
    <col min="1" max="1" width="70.7109375" style="476" bestFit="1" customWidth="1"/>
    <col min="2" max="2" width="14.5703125" style="991" customWidth="1"/>
    <col min="3" max="3" width="12.85546875" style="709" customWidth="1"/>
    <col min="4" max="4" width="12" style="709" customWidth="1"/>
    <col min="5" max="5" width="11.5703125" style="709" customWidth="1"/>
    <col min="6" max="6" width="11" style="709" bestFit="1" customWidth="1"/>
    <col min="7" max="7" width="12.85546875" style="709" customWidth="1"/>
    <col min="8" max="8" width="1.140625" style="992" customWidth="1"/>
    <col min="9" max="9" width="11.7109375" style="709" customWidth="1"/>
    <col min="10" max="10" width="7.7109375" style="709" customWidth="1"/>
    <col min="11" max="14" width="12.85546875" style="709" customWidth="1"/>
    <col min="15" max="15" width="1.140625" style="455" customWidth="1"/>
    <col min="16" max="16384" width="9.140625" style="460"/>
  </cols>
  <sheetData>
    <row r="1" spans="1:14" s="455" customFormat="1" x14ac:dyDescent="0.25">
      <c r="A1" s="707" t="s">
        <v>0</v>
      </c>
      <c r="B1" s="991"/>
      <c r="C1" s="709"/>
      <c r="D1" s="709"/>
      <c r="E1" s="709"/>
      <c r="F1" s="709"/>
      <c r="G1" s="709"/>
      <c r="H1" s="992"/>
      <c r="I1" s="709"/>
      <c r="J1" s="709"/>
      <c r="K1" s="709"/>
      <c r="L1" s="709"/>
      <c r="M1" s="709"/>
      <c r="N1" s="709"/>
    </row>
    <row r="2" spans="1:14" s="455" customFormat="1" x14ac:dyDescent="0.25">
      <c r="A2" s="477" t="s">
        <v>1</v>
      </c>
      <c r="B2" s="991"/>
      <c r="C2" s="709"/>
      <c r="D2" s="709"/>
      <c r="E2" s="709"/>
      <c r="F2" s="709"/>
      <c r="G2" s="709"/>
      <c r="H2" s="992"/>
      <c r="I2" s="709"/>
      <c r="J2" s="993"/>
      <c r="K2" s="709"/>
      <c r="L2" s="709"/>
      <c r="M2" s="709"/>
      <c r="N2" s="709"/>
    </row>
    <row r="3" spans="1:14" s="455" customFormat="1" x14ac:dyDescent="0.25">
      <c r="A3" s="478" t="s">
        <v>2</v>
      </c>
      <c r="B3" s="994"/>
      <c r="C3" s="988" t="s">
        <v>3</v>
      </c>
      <c r="D3" s="989" t="s">
        <v>4</v>
      </c>
      <c r="E3" s="989" t="s">
        <v>5</v>
      </c>
      <c r="F3" s="990" t="s">
        <v>6</v>
      </c>
      <c r="G3" s="709"/>
      <c r="H3" s="995"/>
      <c r="I3" s="459">
        <v>2017</v>
      </c>
      <c r="J3" s="460"/>
      <c r="K3" s="460"/>
      <c r="L3" s="460"/>
      <c r="M3" s="460"/>
      <c r="N3" s="460"/>
    </row>
    <row r="4" spans="1:14" s="455" customFormat="1" x14ac:dyDescent="0.25">
      <c r="A4" s="480" t="s">
        <v>7</v>
      </c>
      <c r="C4" s="996">
        <v>1494.8</v>
      </c>
      <c r="D4" s="638">
        <v>1873.1420000000001</v>
      </c>
      <c r="E4" s="638">
        <v>1318.3</v>
      </c>
      <c r="F4" s="639">
        <v>1179.2</v>
      </c>
      <c r="G4" s="997"/>
      <c r="H4" s="997"/>
      <c r="I4" s="882">
        <v>1242.7760000000001</v>
      </c>
      <c r="J4" s="460"/>
      <c r="K4" s="460"/>
      <c r="L4" s="460"/>
      <c r="M4" s="460"/>
      <c r="N4" s="460"/>
    </row>
    <row r="5" spans="1:14" s="455" customFormat="1" x14ac:dyDescent="0.25">
      <c r="A5" s="480" t="s">
        <v>8</v>
      </c>
      <c r="C5" s="996">
        <v>3507.8</v>
      </c>
      <c r="D5" s="638">
        <v>3998.0360000000001</v>
      </c>
      <c r="E5" s="638">
        <v>4379.8999999999996</v>
      </c>
      <c r="F5" s="639">
        <v>4611</v>
      </c>
      <c r="G5" s="997"/>
      <c r="H5" s="997"/>
      <c r="I5" s="882">
        <v>2972.2130000000002</v>
      </c>
      <c r="J5" s="460"/>
      <c r="K5" s="460"/>
      <c r="L5" s="460"/>
      <c r="M5" s="460"/>
      <c r="N5" s="460"/>
    </row>
    <row r="6" spans="1:14" s="455" customFormat="1" x14ac:dyDescent="0.25">
      <c r="A6" s="480" t="s">
        <v>9</v>
      </c>
      <c r="C6" s="996">
        <v>3009.9</v>
      </c>
      <c r="D6" s="638">
        <v>3467.7429999999999</v>
      </c>
      <c r="E6" s="638">
        <v>4017.3</v>
      </c>
      <c r="F6" s="639">
        <v>4820.8</v>
      </c>
      <c r="G6" s="997"/>
      <c r="H6" s="997"/>
      <c r="I6" s="882">
        <v>3012.8240000000001</v>
      </c>
      <c r="J6" s="460"/>
      <c r="K6" s="460"/>
      <c r="L6" s="460"/>
      <c r="M6" s="460"/>
      <c r="N6" s="460"/>
    </row>
    <row r="7" spans="1:14" s="455" customFormat="1" x14ac:dyDescent="0.25">
      <c r="A7" s="480" t="s">
        <v>11</v>
      </c>
      <c r="C7" s="996">
        <v>1768.5</v>
      </c>
      <c r="D7" s="638">
        <v>2052.9389999999999</v>
      </c>
      <c r="E7" s="638">
        <v>2484.6999999999998</v>
      </c>
      <c r="F7" s="639">
        <v>1827.3</v>
      </c>
      <c r="G7" s="997"/>
      <c r="H7" s="997"/>
      <c r="I7" s="882">
        <v>1375.223</v>
      </c>
      <c r="J7" s="460"/>
      <c r="K7" s="460"/>
      <c r="L7" s="460"/>
      <c r="M7" s="460"/>
      <c r="N7" s="460"/>
    </row>
    <row r="8" spans="1:14" s="455" customFormat="1" x14ac:dyDescent="0.25">
      <c r="A8" s="473" t="s">
        <v>12</v>
      </c>
      <c r="C8" s="998">
        <v>9781</v>
      </c>
      <c r="D8" s="999">
        <v>11391.86</v>
      </c>
      <c r="E8" s="999">
        <v>12200.2</v>
      </c>
      <c r="F8" s="1000">
        <v>12438.3</v>
      </c>
      <c r="G8" s="997"/>
      <c r="H8" s="997"/>
      <c r="I8" s="883">
        <v>8603.0360000000001</v>
      </c>
      <c r="J8" s="460"/>
      <c r="K8" s="460"/>
      <c r="L8" s="460"/>
      <c r="M8" s="460"/>
      <c r="N8" s="460"/>
    </row>
    <row r="9" spans="1:14" s="455" customFormat="1" x14ac:dyDescent="0.25">
      <c r="A9" s="480"/>
      <c r="C9" s="996"/>
      <c r="D9" s="638"/>
      <c r="E9" s="638"/>
      <c r="F9" s="639"/>
      <c r="G9" s="997"/>
      <c r="H9" s="997"/>
      <c r="I9" s="882"/>
      <c r="J9" s="460"/>
      <c r="K9" s="460"/>
      <c r="L9" s="460"/>
      <c r="M9" s="460"/>
      <c r="N9" s="460"/>
    </row>
    <row r="10" spans="1:14" s="455" customFormat="1" x14ac:dyDescent="0.25">
      <c r="A10" s="480" t="s">
        <v>13</v>
      </c>
      <c r="C10" s="996">
        <v>2596.1</v>
      </c>
      <c r="D10" s="638">
        <v>2655.0190000000002</v>
      </c>
      <c r="E10" s="638">
        <v>2662</v>
      </c>
      <c r="F10" s="639">
        <v>2465.4</v>
      </c>
      <c r="G10" s="997"/>
      <c r="H10" s="997"/>
      <c r="I10" s="882">
        <v>2517.4160000000002</v>
      </c>
      <c r="J10" s="460"/>
      <c r="K10" s="460"/>
      <c r="L10" s="460"/>
      <c r="M10" s="460"/>
      <c r="N10" s="460"/>
    </row>
    <row r="11" spans="1:14" s="455" customFormat="1" x14ac:dyDescent="0.25">
      <c r="A11" s="480" t="s">
        <v>14</v>
      </c>
      <c r="C11" s="996">
        <v>429.2</v>
      </c>
      <c r="D11" s="638">
        <v>430.93099999999998</v>
      </c>
      <c r="E11" s="638">
        <v>430.2</v>
      </c>
      <c r="F11" s="639">
        <v>430.2</v>
      </c>
      <c r="G11" s="997"/>
      <c r="H11" s="997"/>
      <c r="I11" s="882">
        <v>430.346</v>
      </c>
      <c r="J11" s="460"/>
      <c r="K11" s="460"/>
      <c r="L11" s="460"/>
      <c r="M11" s="460"/>
      <c r="N11" s="460"/>
    </row>
    <row r="12" spans="1:14" s="455" customFormat="1" x14ac:dyDescent="0.25">
      <c r="A12" s="480" t="s">
        <v>15</v>
      </c>
      <c r="C12" s="996">
        <v>3150.1</v>
      </c>
      <c r="D12" s="638">
        <v>3312.5050000000001</v>
      </c>
      <c r="E12" s="638">
        <v>3299.5</v>
      </c>
      <c r="F12" s="639">
        <v>3805.7</v>
      </c>
      <c r="G12" s="997"/>
      <c r="H12" s="997"/>
      <c r="I12" s="882">
        <v>3085.21</v>
      </c>
      <c r="J12" s="460"/>
      <c r="K12" s="460"/>
      <c r="L12" s="460"/>
      <c r="M12" s="460"/>
      <c r="N12" s="460"/>
    </row>
    <row r="13" spans="1:14" s="455" customFormat="1" x14ac:dyDescent="0.25">
      <c r="A13" s="480" t="s">
        <v>16</v>
      </c>
      <c r="C13" s="996">
        <v>90.9</v>
      </c>
      <c r="D13" s="638">
        <v>90.905000000000001</v>
      </c>
      <c r="E13" s="638">
        <v>90.9</v>
      </c>
      <c r="F13" s="639">
        <v>90.9</v>
      </c>
      <c r="G13" s="997"/>
      <c r="H13" s="997"/>
      <c r="I13" s="882">
        <v>90.905000000000001</v>
      </c>
      <c r="J13" s="460"/>
      <c r="K13" s="460"/>
      <c r="L13" s="460"/>
      <c r="M13" s="460"/>
      <c r="N13" s="460"/>
    </row>
    <row r="14" spans="1:14" s="455" customFormat="1" x14ac:dyDescent="0.25">
      <c r="A14" s="480" t="s">
        <v>17</v>
      </c>
      <c r="C14" s="996">
        <v>1400.8000000000011</v>
      </c>
      <c r="D14" s="638">
        <v>1531.377</v>
      </c>
      <c r="E14" s="638">
        <v>1705</v>
      </c>
      <c r="F14" s="639">
        <v>1840.4</v>
      </c>
      <c r="G14" s="997"/>
      <c r="H14" s="997"/>
      <c r="I14" s="882">
        <v>1303.51</v>
      </c>
      <c r="J14" s="460"/>
      <c r="K14" s="460"/>
      <c r="L14" s="460"/>
      <c r="M14" s="460"/>
      <c r="N14" s="460"/>
    </row>
    <row r="15" spans="1:14" s="455" customFormat="1" x14ac:dyDescent="0.25">
      <c r="A15" s="473" t="s">
        <v>18</v>
      </c>
      <c r="C15" s="998">
        <v>7667.1</v>
      </c>
      <c r="D15" s="999">
        <v>8020.7369999999992</v>
      </c>
      <c r="E15" s="999">
        <v>8187.5999999999995</v>
      </c>
      <c r="F15" s="1000">
        <v>8632.5999999999985</v>
      </c>
      <c r="G15" s="997"/>
      <c r="H15" s="997"/>
      <c r="I15" s="883">
        <v>7427.3869999999997</v>
      </c>
      <c r="J15" s="460"/>
      <c r="K15" s="460"/>
      <c r="L15" s="460"/>
      <c r="M15" s="460"/>
      <c r="N15" s="460"/>
    </row>
    <row r="16" spans="1:14" s="455" customFormat="1" x14ac:dyDescent="0.25">
      <c r="A16" s="480"/>
      <c r="C16" s="996"/>
      <c r="D16" s="638"/>
      <c r="E16" s="638"/>
      <c r="F16" s="639"/>
      <c r="G16" s="997"/>
      <c r="H16" s="997"/>
      <c r="I16" s="882"/>
      <c r="J16" s="460"/>
      <c r="K16" s="460"/>
      <c r="L16" s="460"/>
      <c r="M16" s="460"/>
      <c r="N16" s="460"/>
    </row>
    <row r="17" spans="1:14" s="455" customFormat="1" x14ac:dyDescent="0.25">
      <c r="A17" s="473" t="s">
        <v>19</v>
      </c>
      <c r="C17" s="998">
        <v>17448.099999999999</v>
      </c>
      <c r="D17" s="999">
        <v>19412.597000000002</v>
      </c>
      <c r="E17" s="999">
        <v>20387.8</v>
      </c>
      <c r="F17" s="1000">
        <v>21070.899999999998</v>
      </c>
      <c r="G17" s="997"/>
      <c r="H17" s="997"/>
      <c r="I17" s="883">
        <v>16030.422999999999</v>
      </c>
      <c r="J17" s="460"/>
      <c r="K17" s="460"/>
      <c r="L17" s="460"/>
      <c r="M17" s="460"/>
      <c r="N17" s="460"/>
    </row>
    <row r="18" spans="1:14" s="455" customFormat="1" x14ac:dyDescent="0.25">
      <c r="A18" s="480"/>
      <c r="C18" s="996"/>
      <c r="D18" s="638"/>
      <c r="E18" s="638"/>
      <c r="F18" s="639"/>
      <c r="G18" s="997"/>
      <c r="H18" s="997"/>
      <c r="I18" s="882"/>
      <c r="J18" s="460"/>
      <c r="K18" s="460"/>
      <c r="L18" s="460"/>
      <c r="M18" s="460"/>
      <c r="N18" s="460"/>
    </row>
    <row r="19" spans="1:14" s="455" customFormat="1" x14ac:dyDescent="0.25">
      <c r="A19" s="480" t="s">
        <v>20</v>
      </c>
      <c r="C19" s="996">
        <v>7526.5</v>
      </c>
      <c r="D19" s="638">
        <v>8847.8379999999997</v>
      </c>
      <c r="E19" s="638">
        <v>9060.1</v>
      </c>
      <c r="F19" s="639">
        <v>9251.7999999999993</v>
      </c>
      <c r="G19" s="997"/>
      <c r="H19" s="997"/>
      <c r="I19" s="882">
        <v>7041</v>
      </c>
      <c r="J19" s="460"/>
      <c r="K19" s="460"/>
      <c r="L19" s="460"/>
      <c r="M19" s="460"/>
      <c r="N19" s="460"/>
    </row>
    <row r="20" spans="1:14" s="455" customFormat="1" x14ac:dyDescent="0.25">
      <c r="A20" s="480" t="s">
        <v>21</v>
      </c>
      <c r="C20" s="996">
        <v>2224.6999999999998</v>
      </c>
      <c r="D20" s="638">
        <v>2836.4409999999998</v>
      </c>
      <c r="E20" s="638">
        <v>2797.6</v>
      </c>
      <c r="F20" s="639">
        <v>2783.3</v>
      </c>
      <c r="G20" s="997"/>
      <c r="H20" s="997"/>
      <c r="I20" s="882">
        <v>1519.8</v>
      </c>
      <c r="J20" s="460"/>
      <c r="K20" s="460"/>
      <c r="L20" s="460"/>
      <c r="M20" s="460"/>
      <c r="N20" s="460"/>
    </row>
    <row r="21" spans="1:14" s="455" customFormat="1" x14ac:dyDescent="0.25">
      <c r="A21" s="480" t="s">
        <v>22</v>
      </c>
      <c r="C21" s="996">
        <v>390.79999999999927</v>
      </c>
      <c r="D21" s="638">
        <v>340.49</v>
      </c>
      <c r="E21" s="638">
        <v>447.5</v>
      </c>
      <c r="F21" s="639">
        <v>429.7</v>
      </c>
      <c r="G21" s="997"/>
      <c r="H21" s="997"/>
      <c r="I21" s="882">
        <v>391.56</v>
      </c>
      <c r="J21" s="460"/>
      <c r="K21" s="460"/>
      <c r="L21" s="460"/>
      <c r="M21" s="460"/>
      <c r="N21" s="460"/>
    </row>
    <row r="22" spans="1:14" s="455" customFormat="1" x14ac:dyDescent="0.25">
      <c r="A22" s="473" t="s">
        <v>23</v>
      </c>
      <c r="C22" s="998">
        <v>10142</v>
      </c>
      <c r="D22" s="999">
        <v>12024.768999999998</v>
      </c>
      <c r="E22" s="999">
        <v>12305.2</v>
      </c>
      <c r="F22" s="1000">
        <v>12464.8</v>
      </c>
      <c r="G22" s="997"/>
      <c r="H22" s="997"/>
      <c r="I22" s="883">
        <v>8952.3599999999988</v>
      </c>
      <c r="J22" s="460"/>
      <c r="K22" s="460"/>
      <c r="L22" s="460"/>
      <c r="M22" s="460"/>
      <c r="N22" s="460"/>
    </row>
    <row r="23" spans="1:14" s="455" customFormat="1" x14ac:dyDescent="0.25">
      <c r="A23" s="480"/>
      <c r="C23" s="996"/>
      <c r="D23" s="638"/>
      <c r="E23" s="638"/>
      <c r="F23" s="639"/>
      <c r="G23" s="997"/>
      <c r="H23" s="997"/>
      <c r="I23" s="882"/>
      <c r="J23" s="460"/>
      <c r="K23" s="460"/>
      <c r="L23" s="460"/>
      <c r="M23" s="460"/>
      <c r="N23" s="460"/>
    </row>
    <row r="24" spans="1:14" s="455" customFormat="1" x14ac:dyDescent="0.25">
      <c r="A24" s="480" t="s">
        <v>24</v>
      </c>
      <c r="C24" s="996">
        <v>2753.1</v>
      </c>
      <c r="D24" s="638">
        <v>2775.0709999999999</v>
      </c>
      <c r="E24" s="638">
        <v>2718</v>
      </c>
      <c r="F24" s="639">
        <v>3170.9</v>
      </c>
      <c r="G24" s="997"/>
      <c r="H24" s="997"/>
      <c r="I24" s="882">
        <v>2573.8229999999999</v>
      </c>
      <c r="J24" s="460"/>
      <c r="K24" s="460"/>
      <c r="L24" s="460"/>
      <c r="M24" s="460"/>
      <c r="N24" s="460"/>
    </row>
    <row r="25" spans="1:14" s="455" customFormat="1" x14ac:dyDescent="0.25">
      <c r="A25" s="480" t="s">
        <v>25</v>
      </c>
      <c r="C25" s="996">
        <v>268.5</v>
      </c>
      <c r="D25" s="638">
        <v>263.62</v>
      </c>
      <c r="E25" s="638">
        <v>265.60000000000002</v>
      </c>
      <c r="F25" s="639">
        <v>224.9</v>
      </c>
      <c r="G25" s="997"/>
      <c r="H25" s="997"/>
      <c r="I25" s="882">
        <v>274.57400000000001</v>
      </c>
      <c r="J25" s="460"/>
      <c r="K25" s="460"/>
      <c r="L25" s="460"/>
      <c r="M25" s="460"/>
      <c r="N25" s="460"/>
    </row>
    <row r="26" spans="1:14" s="455" customFormat="1" x14ac:dyDescent="0.25">
      <c r="A26" s="473" t="s">
        <v>26</v>
      </c>
      <c r="C26" s="998">
        <v>3021.6</v>
      </c>
      <c r="D26" s="999">
        <v>3038.6909999999998</v>
      </c>
      <c r="E26" s="999">
        <v>2983.6</v>
      </c>
      <c r="F26" s="1000">
        <v>3395.8</v>
      </c>
      <c r="G26" s="997"/>
      <c r="H26" s="997"/>
      <c r="I26" s="883">
        <v>2848.3969999999999</v>
      </c>
      <c r="J26" s="460"/>
      <c r="K26" s="460"/>
      <c r="L26" s="460"/>
      <c r="M26" s="460"/>
      <c r="N26" s="460"/>
    </row>
    <row r="27" spans="1:14" s="455" customFormat="1" x14ac:dyDescent="0.25">
      <c r="A27" s="480"/>
      <c r="C27" s="996"/>
      <c r="D27" s="638"/>
      <c r="E27" s="638"/>
      <c r="F27" s="639"/>
      <c r="G27" s="997"/>
      <c r="H27" s="997"/>
      <c r="I27" s="882"/>
      <c r="J27" s="460"/>
      <c r="K27" s="460"/>
      <c r="L27" s="460"/>
      <c r="M27" s="460"/>
      <c r="N27" s="460"/>
    </row>
    <row r="28" spans="1:14" s="455" customFormat="1" x14ac:dyDescent="0.25">
      <c r="A28" s="473" t="s">
        <v>27</v>
      </c>
      <c r="C28" s="998">
        <v>1187.2</v>
      </c>
      <c r="D28" s="999">
        <v>1195.712</v>
      </c>
      <c r="E28" s="999">
        <v>1259.5999999999999</v>
      </c>
      <c r="F28" s="1000">
        <v>1290.7</v>
      </c>
      <c r="G28" s="997"/>
      <c r="H28" s="997"/>
      <c r="I28" s="883">
        <v>1163.2</v>
      </c>
      <c r="J28" s="460"/>
      <c r="K28" s="460"/>
      <c r="L28" s="460"/>
      <c r="M28" s="460"/>
      <c r="N28" s="460"/>
    </row>
    <row r="29" spans="1:14" s="455" customFormat="1" x14ac:dyDescent="0.25">
      <c r="A29" s="480"/>
      <c r="C29" s="996"/>
      <c r="D29" s="638"/>
      <c r="E29" s="638"/>
      <c r="F29" s="639"/>
      <c r="G29" s="997"/>
      <c r="H29" s="997"/>
      <c r="I29" s="882"/>
      <c r="J29" s="460"/>
      <c r="K29" s="460"/>
      <c r="L29" s="460"/>
      <c r="M29" s="460"/>
      <c r="N29" s="460"/>
    </row>
    <row r="30" spans="1:14" s="455" customFormat="1" x14ac:dyDescent="0.25">
      <c r="A30" s="480" t="s">
        <v>28</v>
      </c>
      <c r="C30" s="996">
        <v>1094.01</v>
      </c>
      <c r="D30" s="638">
        <v>1094.01</v>
      </c>
      <c r="E30" s="638">
        <v>1094.01</v>
      </c>
      <c r="F30" s="639">
        <v>1094</v>
      </c>
      <c r="G30" s="997"/>
      <c r="H30" s="997"/>
      <c r="I30" s="882">
        <v>1094.01</v>
      </c>
      <c r="J30" s="460"/>
      <c r="K30" s="460"/>
      <c r="L30" s="460"/>
      <c r="M30" s="460"/>
      <c r="N30" s="460"/>
    </row>
    <row r="31" spans="1:14" s="455" customFormat="1" x14ac:dyDescent="0.25">
      <c r="A31" s="480" t="s">
        <v>30</v>
      </c>
      <c r="C31" s="996">
        <v>336</v>
      </c>
      <c r="D31" s="638">
        <v>329.17099999999999</v>
      </c>
      <c r="E31" s="638">
        <v>331.5</v>
      </c>
      <c r="F31" s="639">
        <v>331.5</v>
      </c>
      <c r="G31" s="997"/>
      <c r="H31" s="997"/>
      <c r="I31" s="882">
        <v>320.99200000000002</v>
      </c>
      <c r="J31" s="460"/>
      <c r="K31" s="460"/>
      <c r="L31" s="460"/>
      <c r="M31" s="460"/>
      <c r="N31" s="460"/>
    </row>
    <row r="32" spans="1:14" x14ac:dyDescent="0.25">
      <c r="A32" s="480" t="s">
        <v>31</v>
      </c>
      <c r="B32" s="455"/>
      <c r="C32" s="996">
        <v>2449.6</v>
      </c>
      <c r="D32" s="638">
        <v>2482.7719999999999</v>
      </c>
      <c r="E32" s="638">
        <v>2504.6</v>
      </c>
      <c r="F32" s="639">
        <v>2490.6999999999998</v>
      </c>
      <c r="G32" s="997"/>
      <c r="H32" s="997"/>
      <c r="I32" s="882">
        <v>2462.9679999999998</v>
      </c>
      <c r="J32" s="460"/>
      <c r="K32" s="460"/>
      <c r="L32" s="460"/>
      <c r="M32" s="460"/>
      <c r="N32" s="460"/>
    </row>
    <row r="33" spans="1:15" x14ac:dyDescent="0.25">
      <c r="A33" s="480" t="s">
        <v>32</v>
      </c>
      <c r="B33" s="455"/>
      <c r="C33" s="996">
        <v>-782.4</v>
      </c>
      <c r="D33" s="638">
        <v>-752.52800000000002</v>
      </c>
      <c r="E33" s="638">
        <v>-90.5</v>
      </c>
      <c r="F33" s="639">
        <v>3.4</v>
      </c>
      <c r="G33" s="997"/>
      <c r="H33" s="997"/>
      <c r="I33" s="882">
        <v>-811.5</v>
      </c>
      <c r="J33" s="460"/>
      <c r="K33" s="460"/>
      <c r="L33" s="460"/>
      <c r="M33" s="460"/>
      <c r="N33" s="460"/>
    </row>
    <row r="34" spans="1:15" x14ac:dyDescent="0.25">
      <c r="A34" s="473" t="s">
        <v>33</v>
      </c>
      <c r="B34" s="455"/>
      <c r="C34" s="998">
        <v>3097.3</v>
      </c>
      <c r="D34" s="999">
        <v>3153.4250000000002</v>
      </c>
      <c r="E34" s="999">
        <v>3839.6099999999997</v>
      </c>
      <c r="F34" s="1000">
        <v>3919.6</v>
      </c>
      <c r="G34" s="997"/>
      <c r="H34" s="997"/>
      <c r="I34" s="882">
        <v>3066.47</v>
      </c>
      <c r="J34" s="460"/>
      <c r="K34" s="460"/>
      <c r="L34" s="460"/>
      <c r="M34" s="460"/>
      <c r="N34" s="460"/>
    </row>
    <row r="35" spans="1:15" x14ac:dyDescent="0.25">
      <c r="A35" s="981" t="s">
        <v>34</v>
      </c>
      <c r="B35" s="455"/>
      <c r="C35" s="1001">
        <v>17448.099999999999</v>
      </c>
      <c r="D35" s="1002">
        <v>19412.596999999998</v>
      </c>
      <c r="E35" s="1002">
        <v>20388.009999999998</v>
      </c>
      <c r="F35" s="1003">
        <v>21070.9</v>
      </c>
      <c r="G35" s="997"/>
      <c r="H35" s="997"/>
      <c r="I35" s="884">
        <v>16030.426999999998</v>
      </c>
      <c r="J35" s="460"/>
      <c r="K35" s="460"/>
      <c r="L35" s="460"/>
      <c r="M35" s="460"/>
      <c r="N35" s="460"/>
    </row>
    <row r="36" spans="1:15" x14ac:dyDescent="0.25">
      <c r="A36" s="461"/>
      <c r="B36" s="455"/>
      <c r="C36" s="460"/>
      <c r="D36" s="460"/>
      <c r="E36" s="460"/>
      <c r="F36" s="460"/>
      <c r="G36" s="460"/>
      <c r="H36" s="714"/>
      <c r="I36" s="460"/>
      <c r="J36" s="460"/>
      <c r="K36" s="460"/>
      <c r="L36" s="460"/>
      <c r="M36" s="460"/>
      <c r="N36" s="460"/>
    </row>
    <row r="37" spans="1:15" x14ac:dyDescent="0.25">
      <c r="B37" s="992"/>
      <c r="C37" s="992"/>
      <c r="D37" s="992"/>
      <c r="E37" s="992"/>
      <c r="F37" s="992"/>
      <c r="G37" s="992"/>
    </row>
    <row r="38" spans="1:15" x14ac:dyDescent="0.25">
      <c r="A38" s="463" t="s">
        <v>35</v>
      </c>
      <c r="B38" s="994"/>
      <c r="C38" s="465" t="s">
        <v>3</v>
      </c>
      <c r="D38" s="458" t="s">
        <v>4</v>
      </c>
      <c r="E38" s="458" t="s">
        <v>5</v>
      </c>
      <c r="F38" s="458" t="s">
        <v>6</v>
      </c>
      <c r="G38" s="464">
        <v>2018</v>
      </c>
      <c r="H38" s="995"/>
      <c r="I38" s="459">
        <v>2017</v>
      </c>
      <c r="J38" s="1004"/>
      <c r="K38" s="465" t="s">
        <v>36</v>
      </c>
      <c r="L38" s="466" t="s">
        <v>37</v>
      </c>
      <c r="M38" s="466" t="s">
        <v>38</v>
      </c>
      <c r="N38" s="717" t="s">
        <v>39</v>
      </c>
    </row>
    <row r="39" spans="1:15" x14ac:dyDescent="0.25">
      <c r="A39" s="467"/>
      <c r="C39" s="468"/>
      <c r="D39" s="469"/>
      <c r="E39" s="469"/>
      <c r="F39" s="469"/>
      <c r="G39" s="470"/>
      <c r="I39" s="471"/>
      <c r="J39" s="1005"/>
      <c r="K39" s="468"/>
      <c r="L39" s="469"/>
      <c r="M39" s="469"/>
      <c r="N39" s="718"/>
    </row>
    <row r="40" spans="1:15" x14ac:dyDescent="0.25">
      <c r="A40" s="472" t="s">
        <v>40</v>
      </c>
      <c r="B40" s="879"/>
      <c r="C40" s="719">
        <v>4760.7735256952083</v>
      </c>
      <c r="D40" s="720">
        <v>6090.9792431978894</v>
      </c>
      <c r="E40" s="720">
        <v>7919.7563153661213</v>
      </c>
      <c r="F40" s="720">
        <v>7040.4589757688536</v>
      </c>
      <c r="G40" s="721">
        <v>25811.96806002807</v>
      </c>
      <c r="H40" s="992">
        <v>0</v>
      </c>
      <c r="I40" s="722">
        <v>17656.585725090325</v>
      </c>
      <c r="J40" s="1006"/>
      <c r="K40" s="719">
        <v>4760.7735256952083</v>
      </c>
      <c r="L40" s="720">
        <v>10851.752768893097</v>
      </c>
      <c r="M40" s="720">
        <v>18771.509084259218</v>
      </c>
      <c r="N40" s="724">
        <v>25811.96806002807</v>
      </c>
      <c r="O40" s="455">
        <v>0</v>
      </c>
    </row>
    <row r="41" spans="1:15" x14ac:dyDescent="0.25">
      <c r="A41" s="472" t="s">
        <v>41</v>
      </c>
      <c r="C41" s="719">
        <v>4053.1886340516953</v>
      </c>
      <c r="D41" s="720">
        <v>5224.0645104852747</v>
      </c>
      <c r="E41" s="720">
        <v>6805.7622428836512</v>
      </c>
      <c r="F41" s="720">
        <v>6164.9934670546972</v>
      </c>
      <c r="G41" s="721">
        <v>22248.008854475316</v>
      </c>
      <c r="H41" s="992">
        <v>0</v>
      </c>
      <c r="I41" s="722">
        <v>15703.786479869546</v>
      </c>
      <c r="J41" s="1006"/>
      <c r="K41" s="719">
        <v>4053.1886340516953</v>
      </c>
      <c r="L41" s="720">
        <v>9277.2531445369696</v>
      </c>
      <c r="M41" s="720">
        <v>16083.015387420621</v>
      </c>
      <c r="N41" s="724">
        <v>22248.008854475316</v>
      </c>
      <c r="O41" s="455">
        <v>0</v>
      </c>
    </row>
    <row r="42" spans="1:15" x14ac:dyDescent="0.25">
      <c r="A42" s="473" t="s">
        <v>42</v>
      </c>
      <c r="B42" s="879"/>
      <c r="C42" s="725">
        <v>707.58489164351295</v>
      </c>
      <c r="D42" s="726">
        <v>866.91473271261475</v>
      </c>
      <c r="E42" s="726">
        <v>1113.9940724824701</v>
      </c>
      <c r="F42" s="726">
        <v>875.46550871415639</v>
      </c>
      <c r="G42" s="727">
        <v>3563.9592055527537</v>
      </c>
      <c r="H42" s="992">
        <v>0</v>
      </c>
      <c r="I42" s="728">
        <v>1952.7992452207779</v>
      </c>
      <c r="J42" s="1006"/>
      <c r="K42" s="725">
        <v>707.58489164351295</v>
      </c>
      <c r="L42" s="726">
        <v>1574.4996243561272</v>
      </c>
      <c r="M42" s="726">
        <v>2688.4936968385973</v>
      </c>
      <c r="N42" s="727">
        <v>3563.9592055527537</v>
      </c>
      <c r="O42" s="455">
        <v>0</v>
      </c>
    </row>
    <row r="43" spans="1:15" x14ac:dyDescent="0.25">
      <c r="A43" s="474" t="s">
        <v>43</v>
      </c>
      <c r="C43" s="730">
        <v>0.14862813528610047</v>
      </c>
      <c r="D43" s="731">
        <v>0.14232764521086541</v>
      </c>
      <c r="E43" s="731">
        <v>0.1406601451008119</v>
      </c>
      <c r="F43" s="731">
        <v>0.12434778921761293</v>
      </c>
      <c r="G43" s="732">
        <v>0.13807390421623195</v>
      </c>
      <c r="H43" s="992">
        <v>0</v>
      </c>
      <c r="I43" s="733">
        <v>0.11059891621321868</v>
      </c>
      <c r="J43" s="1006"/>
      <c r="K43" s="730">
        <v>0.14862813528610047</v>
      </c>
      <c r="L43" s="731">
        <v>0.14509173383211252</v>
      </c>
      <c r="M43" s="731">
        <v>0.14322203317649215</v>
      </c>
      <c r="N43" s="735">
        <v>0.13807390421623195</v>
      </c>
      <c r="O43" s="455">
        <v>0</v>
      </c>
    </row>
    <row r="44" spans="1:15" x14ac:dyDescent="0.25">
      <c r="A44" s="474"/>
      <c r="B44" s="1007"/>
      <c r="C44" s="730"/>
      <c r="D44" s="731"/>
      <c r="E44" s="731"/>
      <c r="F44" s="731"/>
      <c r="G44" s="732"/>
      <c r="H44" s="1008">
        <v>0</v>
      </c>
      <c r="I44" s="733"/>
      <c r="J44" s="1006"/>
      <c r="K44" s="730"/>
      <c r="L44" s="731"/>
      <c r="M44" s="731"/>
      <c r="N44" s="735"/>
      <c r="O44" s="455">
        <v>0</v>
      </c>
    </row>
    <row r="45" spans="1:15" x14ac:dyDescent="0.25">
      <c r="A45" s="472" t="s">
        <v>44</v>
      </c>
      <c r="B45" s="881"/>
      <c r="C45" s="719">
        <v>-260.41841179981498</v>
      </c>
      <c r="D45" s="720">
        <v>-280.78719829746922</v>
      </c>
      <c r="E45" s="720">
        <v>-317.98680757451399</v>
      </c>
      <c r="F45" s="720">
        <v>-348.44679104172587</v>
      </c>
      <c r="G45" s="721">
        <v>-1207.6392087135241</v>
      </c>
      <c r="H45" s="992">
        <v>0</v>
      </c>
      <c r="I45" s="722">
        <v>-870.43474624951432</v>
      </c>
      <c r="J45" s="1006"/>
      <c r="K45" s="719">
        <v>-260.41841179981498</v>
      </c>
      <c r="L45" s="720">
        <v>-541.20561009728408</v>
      </c>
      <c r="M45" s="720">
        <v>-859.19241767179801</v>
      </c>
      <c r="N45" s="724">
        <v>-1207.6392087135239</v>
      </c>
      <c r="O45" s="455">
        <v>0</v>
      </c>
    </row>
    <row r="46" spans="1:15" x14ac:dyDescent="0.25">
      <c r="A46" s="472" t="s">
        <v>45</v>
      </c>
      <c r="B46" s="881"/>
      <c r="C46" s="719">
        <v>-137.51130379651556</v>
      </c>
      <c r="D46" s="720">
        <v>-121.1123660711408</v>
      </c>
      <c r="E46" s="720">
        <v>-107.17176393735372</v>
      </c>
      <c r="F46" s="720">
        <v>-129.07187984890828</v>
      </c>
      <c r="G46" s="721">
        <v>-494.86731365391836</v>
      </c>
      <c r="H46" s="992">
        <v>0</v>
      </c>
      <c r="I46" s="722">
        <v>-412.34601919293385</v>
      </c>
      <c r="J46" s="1006"/>
      <c r="K46" s="719">
        <v>-137.51130379651556</v>
      </c>
      <c r="L46" s="720">
        <v>-258.62366986765636</v>
      </c>
      <c r="M46" s="720">
        <v>-365.79543380501008</v>
      </c>
      <c r="N46" s="724">
        <v>-494.86731365391836</v>
      </c>
      <c r="O46" s="455">
        <v>0</v>
      </c>
    </row>
    <row r="47" spans="1:15" x14ac:dyDescent="0.25">
      <c r="A47" s="472" t="s">
        <v>208</v>
      </c>
      <c r="B47" s="881"/>
      <c r="C47" s="719">
        <v>31.231781335419974</v>
      </c>
      <c r="D47" s="720">
        <v>46.483463351728155</v>
      </c>
      <c r="E47" s="720">
        <v>41.774343426470836</v>
      </c>
      <c r="F47" s="720">
        <v>53.6134061526962</v>
      </c>
      <c r="G47" s="721">
        <v>173.10299426631516</v>
      </c>
      <c r="H47" s="992">
        <v>0</v>
      </c>
      <c r="I47" s="722">
        <v>151.53254649646965</v>
      </c>
      <c r="J47" s="1006"/>
      <c r="K47" s="719">
        <v>31.231781335419974</v>
      </c>
      <c r="L47" s="720">
        <v>77.715244687148129</v>
      </c>
      <c r="M47" s="720">
        <v>119.48958811361896</v>
      </c>
      <c r="N47" s="724">
        <v>173.10299426631516</v>
      </c>
      <c r="O47" s="455">
        <v>0</v>
      </c>
    </row>
    <row r="48" spans="1:15" x14ac:dyDescent="0.25">
      <c r="A48" s="473" t="s">
        <v>47</v>
      </c>
      <c r="C48" s="737">
        <v>340.88695738260236</v>
      </c>
      <c r="D48" s="738">
        <v>511.49863169573291</v>
      </c>
      <c r="E48" s="738">
        <v>730.60984439707318</v>
      </c>
      <c r="F48" s="738">
        <v>451.56024397621843</v>
      </c>
      <c r="G48" s="739">
        <v>2034.5556774516265</v>
      </c>
      <c r="H48" s="992">
        <v>0</v>
      </c>
      <c r="I48" s="740">
        <v>821.55102627479937</v>
      </c>
      <c r="J48" s="1006"/>
      <c r="K48" s="737">
        <v>340.88695738260236</v>
      </c>
      <c r="L48" s="738">
        <v>852.38558907833487</v>
      </c>
      <c r="M48" s="738">
        <v>1582.9954334754082</v>
      </c>
      <c r="N48" s="739">
        <v>2034.5556774516265</v>
      </c>
      <c r="O48" s="455">
        <v>0</v>
      </c>
    </row>
    <row r="49" spans="1:15" x14ac:dyDescent="0.25">
      <c r="A49" s="474" t="s">
        <v>48</v>
      </c>
      <c r="C49" s="730">
        <v>7.160327109507339E-2</v>
      </c>
      <c r="D49" s="731">
        <v>8.3976420091555856E-2</v>
      </c>
      <c r="E49" s="731">
        <v>9.2251556146939084E-2</v>
      </c>
      <c r="F49" s="731">
        <v>6.4137898612910499E-2</v>
      </c>
      <c r="G49" s="732">
        <v>7.8822183288003569E-2</v>
      </c>
      <c r="H49" s="992">
        <v>0</v>
      </c>
      <c r="I49" s="733">
        <v>4.6529438877152829E-2</v>
      </c>
      <c r="J49" s="1006"/>
      <c r="K49" s="730">
        <v>7.160327109507339E-2</v>
      </c>
      <c r="L49" s="731">
        <v>7.8548194677059535E-2</v>
      </c>
      <c r="M49" s="731">
        <v>8.4329684223567472E-2</v>
      </c>
      <c r="N49" s="735">
        <v>7.8822183288003569E-2</v>
      </c>
      <c r="O49" s="455">
        <v>0</v>
      </c>
    </row>
    <row r="50" spans="1:15" x14ac:dyDescent="0.25">
      <c r="A50" s="472"/>
      <c r="C50" s="719"/>
      <c r="D50" s="720"/>
      <c r="E50" s="720"/>
      <c r="F50" s="720"/>
      <c r="G50" s="721"/>
      <c r="H50" s="992">
        <v>0</v>
      </c>
      <c r="I50" s="722"/>
      <c r="J50" s="1006"/>
      <c r="K50" s="719"/>
      <c r="L50" s="720"/>
      <c r="M50" s="720"/>
      <c r="N50" s="724"/>
      <c r="O50" s="455">
        <v>0</v>
      </c>
    </row>
    <row r="51" spans="1:15" x14ac:dyDescent="0.25">
      <c r="A51" s="472" t="s">
        <v>49</v>
      </c>
      <c r="B51" s="881"/>
      <c r="C51" s="719">
        <v>19.42999576415562</v>
      </c>
      <c r="D51" s="720">
        <v>-20.629510316165515</v>
      </c>
      <c r="E51" s="720">
        <v>-70.502669132918641</v>
      </c>
      <c r="F51" s="720">
        <v>12.557785239354402</v>
      </c>
      <c r="G51" s="721">
        <v>-59.14439844557414</v>
      </c>
      <c r="H51" s="992">
        <v>0</v>
      </c>
      <c r="I51" s="722">
        <v>-203.37304283829258</v>
      </c>
      <c r="J51" s="1006"/>
      <c r="K51" s="719">
        <v>19.42999576415562</v>
      </c>
      <c r="L51" s="720">
        <v>-1.1995145520098944</v>
      </c>
      <c r="M51" s="720">
        <v>-71.702183684928528</v>
      </c>
      <c r="N51" s="724">
        <v>-59.144398445574126</v>
      </c>
      <c r="O51" s="455">
        <v>0</v>
      </c>
    </row>
    <row r="52" spans="1:15" x14ac:dyDescent="0.25">
      <c r="A52" s="473" t="s">
        <v>187</v>
      </c>
      <c r="B52" s="881"/>
      <c r="C52" s="737">
        <v>482.01386938092583</v>
      </c>
      <c r="D52" s="738">
        <v>615.45491437213627</v>
      </c>
      <c r="E52" s="738">
        <v>618.99220469741772</v>
      </c>
      <c r="F52" s="738">
        <v>522.38525713557283</v>
      </c>
      <c r="G52" s="739">
        <v>2238.8462455860526</v>
      </c>
      <c r="H52" s="992">
        <v>0</v>
      </c>
      <c r="I52" s="740">
        <v>1063.5072811361797</v>
      </c>
      <c r="J52" s="1006"/>
      <c r="K52" s="737">
        <v>482.01386938092583</v>
      </c>
      <c r="L52" s="738">
        <v>1097.4687837530619</v>
      </c>
      <c r="M52" s="738">
        <v>1716.4609884504796</v>
      </c>
      <c r="N52" s="739">
        <v>2238.8462455860526</v>
      </c>
      <c r="O52" s="455">
        <v>0</v>
      </c>
    </row>
    <row r="53" spans="1:15" x14ac:dyDescent="0.25">
      <c r="A53" s="474" t="s">
        <v>188</v>
      </c>
      <c r="C53" s="730">
        <v>0.10124696475884937</v>
      </c>
      <c r="D53" s="731">
        <v>0.10104367291342299</v>
      </c>
      <c r="E53" s="731">
        <v>7.8157986186574033E-2</v>
      </c>
      <c r="F53" s="731">
        <v>7.4197613952934893E-2</v>
      </c>
      <c r="G53" s="732">
        <v>8.6736750966815587E-2</v>
      </c>
      <c r="H53" s="992">
        <v>0</v>
      </c>
      <c r="I53" s="733">
        <v>6.0232895402020835E-2</v>
      </c>
      <c r="J53" s="1006"/>
      <c r="K53" s="730">
        <v>0.10124696475884937</v>
      </c>
      <c r="L53" s="731">
        <v>0.10113285909894593</v>
      </c>
      <c r="M53" s="731">
        <v>9.1439690903157692E-2</v>
      </c>
      <c r="N53" s="735">
        <v>8.6736750966815587E-2</v>
      </c>
      <c r="O53" s="455">
        <v>0</v>
      </c>
    </row>
    <row r="54" spans="1:15" x14ac:dyDescent="0.25">
      <c r="A54" s="472"/>
      <c r="B54" s="1009"/>
      <c r="C54" s="742"/>
      <c r="D54" s="743"/>
      <c r="E54" s="743"/>
      <c r="F54" s="743"/>
      <c r="G54" s="744"/>
      <c r="H54" s="1010">
        <v>0</v>
      </c>
      <c r="I54" s="746"/>
      <c r="J54" s="1006"/>
      <c r="K54" s="742"/>
      <c r="L54" s="743"/>
      <c r="M54" s="743"/>
      <c r="N54" s="748"/>
      <c r="O54" s="455">
        <v>0</v>
      </c>
    </row>
    <row r="55" spans="1:15" x14ac:dyDescent="0.25">
      <c r="A55" s="472" t="s">
        <v>189</v>
      </c>
      <c r="C55" s="719">
        <v>-121.69691623416784</v>
      </c>
      <c r="D55" s="720">
        <v>-124.58579299256891</v>
      </c>
      <c r="E55" s="720">
        <v>41.114970566736758</v>
      </c>
      <c r="F55" s="720">
        <v>-58.267227920000039</v>
      </c>
      <c r="G55" s="721">
        <v>-263.43496658000004</v>
      </c>
      <c r="H55" s="992">
        <v>0</v>
      </c>
      <c r="I55" s="722">
        <v>-445.32929769967279</v>
      </c>
      <c r="J55" s="1006"/>
      <c r="K55" s="719">
        <v>-121.69691623416784</v>
      </c>
      <c r="L55" s="720">
        <v>-246.28270922673676</v>
      </c>
      <c r="M55" s="720">
        <v>-205.16773866</v>
      </c>
      <c r="N55" s="724">
        <v>-263.43496658000004</v>
      </c>
      <c r="O55" s="455">
        <v>0</v>
      </c>
    </row>
    <row r="56" spans="1:15" x14ac:dyDescent="0.25">
      <c r="A56" s="474"/>
      <c r="C56" s="730"/>
      <c r="D56" s="731"/>
      <c r="E56" s="731"/>
      <c r="F56" s="731"/>
      <c r="G56" s="732"/>
      <c r="H56" s="992">
        <v>0</v>
      </c>
      <c r="I56" s="733"/>
      <c r="J56" s="1006"/>
      <c r="K56" s="730"/>
      <c r="L56" s="731"/>
      <c r="M56" s="731"/>
      <c r="N56" s="735"/>
      <c r="O56" s="455">
        <v>0</v>
      </c>
    </row>
    <row r="57" spans="1:15" x14ac:dyDescent="0.25">
      <c r="A57" s="473" t="s">
        <v>50</v>
      </c>
      <c r="C57" s="737">
        <v>360.31695314675801</v>
      </c>
      <c r="D57" s="738">
        <v>490.86912137956739</v>
      </c>
      <c r="E57" s="738">
        <v>660.10717526415453</v>
      </c>
      <c r="F57" s="738">
        <v>464.11802921557285</v>
      </c>
      <c r="G57" s="739">
        <v>1975.4112790060524</v>
      </c>
      <c r="H57" s="992">
        <v>0</v>
      </c>
      <c r="I57" s="740">
        <v>618.17798343650679</v>
      </c>
      <c r="J57" s="1006"/>
      <c r="K57" s="737">
        <v>360.31695314675801</v>
      </c>
      <c r="L57" s="738">
        <v>851.186074526325</v>
      </c>
      <c r="M57" s="738">
        <v>1511.2932497904796</v>
      </c>
      <c r="N57" s="739">
        <v>1975.4112790060524</v>
      </c>
      <c r="O57" s="455">
        <v>0</v>
      </c>
    </row>
    <row r="58" spans="1:15" x14ac:dyDescent="0.25">
      <c r="A58" s="472" t="s">
        <v>51</v>
      </c>
      <c r="C58" s="742">
        <v>7.5684539750111621E-2</v>
      </c>
      <c r="D58" s="743">
        <v>8.0589524570740617E-2</v>
      </c>
      <c r="E58" s="743">
        <v>8.3349430080745926E-2</v>
      </c>
      <c r="F58" s="743">
        <v>6.5921558638851213E-2</v>
      </c>
      <c r="G58" s="744">
        <v>7.6530827653747843E-2</v>
      </c>
      <c r="H58" s="992">
        <v>0</v>
      </c>
      <c r="I58" s="746">
        <v>3.501118466850954E-2</v>
      </c>
      <c r="J58" s="1006"/>
      <c r="K58" s="742">
        <v>7.5684539750111621E-2</v>
      </c>
      <c r="L58" s="743">
        <v>7.8437658197141907E-2</v>
      </c>
      <c r="M58" s="743">
        <v>8.0509949573407985E-2</v>
      </c>
      <c r="N58" s="748">
        <v>7.6530827653747843E-2</v>
      </c>
      <c r="O58" s="455">
        <v>0</v>
      </c>
    </row>
    <row r="59" spans="1:15" x14ac:dyDescent="0.25">
      <c r="A59" s="472"/>
      <c r="C59" s="742"/>
      <c r="D59" s="743"/>
      <c r="E59" s="743"/>
      <c r="F59" s="743"/>
      <c r="G59" s="744"/>
      <c r="H59" s="992">
        <v>0</v>
      </c>
      <c r="I59" s="746"/>
      <c r="J59" s="1006"/>
      <c r="K59" s="742"/>
      <c r="L59" s="743"/>
      <c r="M59" s="743"/>
      <c r="N59" s="748"/>
      <c r="O59" s="455">
        <v>0</v>
      </c>
    </row>
    <row r="60" spans="1:15" x14ac:dyDescent="0.25">
      <c r="A60" s="472" t="s">
        <v>52</v>
      </c>
      <c r="B60" s="881"/>
      <c r="C60" s="719">
        <v>-0.16265217608420679</v>
      </c>
      <c r="D60" s="720">
        <v>-11.416438190413396</v>
      </c>
      <c r="E60" s="720">
        <v>-13.520360116422484</v>
      </c>
      <c r="F60" s="720">
        <v>-4.9520895281277824</v>
      </c>
      <c r="G60" s="721">
        <v>-30.051540011047869</v>
      </c>
      <c r="H60" s="992">
        <v>0</v>
      </c>
      <c r="I60" s="722">
        <v>-92.551344222422273</v>
      </c>
      <c r="J60" s="1006"/>
      <c r="K60" s="719">
        <v>-0.16265217608420679</v>
      </c>
      <c r="L60" s="720">
        <v>-11.579090366497603</v>
      </c>
      <c r="M60" s="720">
        <v>-25.099450482920087</v>
      </c>
      <c r="N60" s="724">
        <v>-30.051540011047869</v>
      </c>
      <c r="O60" s="455">
        <v>0</v>
      </c>
    </row>
    <row r="61" spans="1:15" x14ac:dyDescent="0.25">
      <c r="A61" s="472" t="s">
        <v>53</v>
      </c>
      <c r="B61" s="881"/>
      <c r="C61" s="719">
        <v>-281.34252729995706</v>
      </c>
      <c r="D61" s="720">
        <v>-275.94428379419094</v>
      </c>
      <c r="E61" s="720">
        <v>-313.49954271233821</v>
      </c>
      <c r="F61" s="720">
        <v>-286.4395188869446</v>
      </c>
      <c r="G61" s="721">
        <v>-1157.2258726934308</v>
      </c>
      <c r="H61" s="992">
        <v>0</v>
      </c>
      <c r="I61" s="722">
        <v>-1277.3559096818942</v>
      </c>
      <c r="J61" s="1006"/>
      <c r="K61" s="719">
        <v>-281.34252729995706</v>
      </c>
      <c r="L61" s="720">
        <v>-557.28681109414799</v>
      </c>
      <c r="M61" s="720">
        <v>-870.7863538064862</v>
      </c>
      <c r="N61" s="724">
        <v>-1157.2258726934308</v>
      </c>
      <c r="O61" s="455">
        <v>0</v>
      </c>
    </row>
    <row r="62" spans="1:15" x14ac:dyDescent="0.25">
      <c r="A62" s="473" t="s">
        <v>54</v>
      </c>
      <c r="C62" s="737">
        <v>78.811773670716775</v>
      </c>
      <c r="D62" s="738">
        <v>203.50839939496308</v>
      </c>
      <c r="E62" s="738">
        <v>333.08727243539386</v>
      </c>
      <c r="F62" s="738">
        <v>172.72642080050048</v>
      </c>
      <c r="G62" s="739">
        <v>788.13386630157379</v>
      </c>
      <c r="H62" s="992">
        <v>0</v>
      </c>
      <c r="I62" s="740">
        <v>-751.72927046780967</v>
      </c>
      <c r="J62" s="1006"/>
      <c r="K62" s="737">
        <v>78.811773670716775</v>
      </c>
      <c r="L62" s="738">
        <v>282.32017306567946</v>
      </c>
      <c r="M62" s="738">
        <v>615.40744550107343</v>
      </c>
      <c r="N62" s="739">
        <v>788.13386630157379</v>
      </c>
      <c r="O62" s="455">
        <v>0</v>
      </c>
    </row>
    <row r="63" spans="1:15" x14ac:dyDescent="0.25">
      <c r="A63" s="472"/>
      <c r="C63" s="719"/>
      <c r="D63" s="720"/>
      <c r="E63" s="720"/>
      <c r="F63" s="720"/>
      <c r="G63" s="721"/>
      <c r="H63" s="992">
        <v>0</v>
      </c>
      <c r="I63" s="722"/>
      <c r="J63" s="1006"/>
      <c r="K63" s="719"/>
      <c r="L63" s="720"/>
      <c r="M63" s="720"/>
      <c r="N63" s="724"/>
      <c r="O63" s="455">
        <v>0</v>
      </c>
    </row>
    <row r="64" spans="1:15" x14ac:dyDescent="0.25">
      <c r="A64" s="472" t="s">
        <v>55</v>
      </c>
      <c r="B64" s="881"/>
      <c r="C64" s="719">
        <v>-16.723425379134561</v>
      </c>
      <c r="D64" s="720">
        <v>-33.098856277580005</v>
      </c>
      <c r="E64" s="720">
        <v>-50.311813778119998</v>
      </c>
      <c r="F64" s="720">
        <v>-51.264642621398082</v>
      </c>
      <c r="G64" s="721">
        <v>-151.39873805623265</v>
      </c>
      <c r="H64" s="992">
        <v>0</v>
      </c>
      <c r="I64" s="722">
        <v>28.073311870699577</v>
      </c>
      <c r="J64" s="1006"/>
      <c r="K64" s="719">
        <v>-16.723425379134561</v>
      </c>
      <c r="L64" s="720">
        <v>-49.822281656714566</v>
      </c>
      <c r="M64" s="720">
        <v>-100.13409543483456</v>
      </c>
      <c r="N64" s="724">
        <v>-151.39873805623265</v>
      </c>
      <c r="O64" s="455">
        <v>0</v>
      </c>
    </row>
    <row r="65" spans="1:15" x14ac:dyDescent="0.25">
      <c r="A65" s="473" t="s">
        <v>56</v>
      </c>
      <c r="B65" s="881"/>
      <c r="C65" s="737">
        <v>62.088348291582214</v>
      </c>
      <c r="D65" s="738">
        <v>170.40954311738307</v>
      </c>
      <c r="E65" s="738">
        <v>282.77545865727387</v>
      </c>
      <c r="F65" s="738">
        <v>121.4617781791024</v>
      </c>
      <c r="G65" s="739">
        <v>636.73512824534112</v>
      </c>
      <c r="H65" s="992">
        <v>0</v>
      </c>
      <c r="I65" s="740">
        <v>-723.65595859711004</v>
      </c>
      <c r="J65" s="1006"/>
      <c r="K65" s="737">
        <v>62.088348291582214</v>
      </c>
      <c r="L65" s="738">
        <v>232.4978914089649</v>
      </c>
      <c r="M65" s="738">
        <v>515.27335006623889</v>
      </c>
      <c r="N65" s="739">
        <v>636.73512824534112</v>
      </c>
      <c r="O65" s="455">
        <v>0</v>
      </c>
    </row>
    <row r="66" spans="1:15" x14ac:dyDescent="0.25">
      <c r="A66" s="472"/>
      <c r="B66" s="881"/>
      <c r="C66" s="719"/>
      <c r="D66" s="720"/>
      <c r="E66" s="720"/>
      <c r="F66" s="720"/>
      <c r="G66" s="721"/>
      <c r="H66" s="992">
        <v>0</v>
      </c>
      <c r="I66" s="722"/>
      <c r="J66" s="1006"/>
      <c r="K66" s="719"/>
      <c r="L66" s="720"/>
      <c r="M66" s="720"/>
      <c r="N66" s="724"/>
      <c r="O66" s="455">
        <v>0</v>
      </c>
    </row>
    <row r="67" spans="1:15" x14ac:dyDescent="0.25">
      <c r="A67" s="472" t="s">
        <v>27</v>
      </c>
      <c r="B67" s="881"/>
      <c r="C67" s="719">
        <v>-28.591113870451331</v>
      </c>
      <c r="D67" s="720">
        <v>-22.358852451074895</v>
      </c>
      <c r="E67" s="720">
        <v>-42.414789720112289</v>
      </c>
      <c r="F67" s="720">
        <v>-27.663950196553699</v>
      </c>
      <c r="G67" s="721">
        <v>-121.02870623819221</v>
      </c>
      <c r="H67" s="992">
        <v>0</v>
      </c>
      <c r="I67" s="722">
        <v>56.755015601825953</v>
      </c>
      <c r="J67" s="1006"/>
      <c r="K67" s="719">
        <v>-28.591113870451331</v>
      </c>
      <c r="L67" s="720">
        <v>-50.949966321526226</v>
      </c>
      <c r="M67" s="720">
        <v>-93.364756041638515</v>
      </c>
      <c r="N67" s="724">
        <v>-121.02870623819221</v>
      </c>
      <c r="O67" s="455">
        <v>0</v>
      </c>
    </row>
    <row r="68" spans="1:15" x14ac:dyDescent="0.25">
      <c r="A68" s="473" t="s">
        <v>57</v>
      </c>
      <c r="B68" s="879"/>
      <c r="C68" s="737">
        <v>33.497234421130884</v>
      </c>
      <c r="D68" s="738">
        <v>148.05069066630818</v>
      </c>
      <c r="E68" s="738">
        <v>240.36066893716159</v>
      </c>
      <c r="F68" s="738">
        <v>93.797827982548696</v>
      </c>
      <c r="G68" s="739">
        <v>515.70642200714894</v>
      </c>
      <c r="H68" s="992">
        <v>0</v>
      </c>
      <c r="I68" s="740">
        <v>-666.90094299528414</v>
      </c>
      <c r="J68" s="1006"/>
      <c r="K68" s="737">
        <v>33.497234421130884</v>
      </c>
      <c r="L68" s="738">
        <v>181.54792508743867</v>
      </c>
      <c r="M68" s="738">
        <v>421.90859402460035</v>
      </c>
      <c r="N68" s="739">
        <v>515.70642200714894</v>
      </c>
      <c r="O68" s="455">
        <v>0</v>
      </c>
    </row>
    <row r="69" spans="1:15" x14ac:dyDescent="0.25">
      <c r="A69" s="475" t="s">
        <v>58</v>
      </c>
      <c r="C69" s="750">
        <v>7.0360907193625297E-3</v>
      </c>
      <c r="D69" s="751">
        <v>2.4306549859227318E-2</v>
      </c>
      <c r="E69" s="751">
        <v>3.0349503111706536E-2</v>
      </c>
      <c r="F69" s="751">
        <v>1.3322686532990628E-2</v>
      </c>
      <c r="G69" s="752">
        <v>1.997935301980178E-2</v>
      </c>
      <c r="H69" s="992">
        <v>0</v>
      </c>
      <c r="I69" s="746">
        <v>-3.7770662651251195E-2</v>
      </c>
      <c r="J69" s="1006"/>
      <c r="K69" s="750">
        <v>7.0360907193625297E-3</v>
      </c>
      <c r="L69" s="751">
        <v>1.6729825029542851E-2</v>
      </c>
      <c r="M69" s="751">
        <v>2.2476008302304808E-2</v>
      </c>
      <c r="N69" s="753">
        <v>1.997935301980178E-2</v>
      </c>
      <c r="O69" s="455">
        <v>0</v>
      </c>
    </row>
    <row r="70" spans="1:15" x14ac:dyDescent="0.25">
      <c r="H70" s="992">
        <v>0</v>
      </c>
      <c r="J70" s="1006"/>
      <c r="O70" s="455">
        <v>0</v>
      </c>
    </row>
    <row r="71" spans="1:15" x14ac:dyDescent="0.25">
      <c r="A71" s="477" t="s">
        <v>59</v>
      </c>
      <c r="H71" s="992">
        <v>0</v>
      </c>
      <c r="J71" s="1006"/>
      <c r="O71" s="455">
        <v>0</v>
      </c>
    </row>
    <row r="72" spans="1:15" x14ac:dyDescent="0.25">
      <c r="A72" s="478" t="s">
        <v>2</v>
      </c>
      <c r="B72" s="994"/>
      <c r="C72" s="929" t="s">
        <v>3</v>
      </c>
      <c r="D72" s="930" t="s">
        <v>4</v>
      </c>
      <c r="E72" s="930" t="s">
        <v>5</v>
      </c>
      <c r="F72" s="931" t="s">
        <v>6</v>
      </c>
      <c r="H72" s="995">
        <v>0</v>
      </c>
      <c r="I72" s="459">
        <v>2017</v>
      </c>
      <c r="J72" s="1006"/>
      <c r="O72" s="455">
        <v>0</v>
      </c>
    </row>
    <row r="73" spans="1:15" x14ac:dyDescent="0.25">
      <c r="A73" s="479" t="s">
        <v>60</v>
      </c>
      <c r="B73" s="455"/>
      <c r="C73" s="932"/>
      <c r="D73" s="933"/>
      <c r="E73" s="933"/>
      <c r="F73" s="934"/>
      <c r="G73" s="460"/>
      <c r="H73" s="714">
        <v>0</v>
      </c>
      <c r="I73" s="1011"/>
      <c r="J73" s="1006"/>
      <c r="O73" s="455">
        <v>0</v>
      </c>
    </row>
    <row r="74" spans="1:15" x14ac:dyDescent="0.25">
      <c r="A74" s="480" t="s">
        <v>61</v>
      </c>
      <c r="B74" s="455"/>
      <c r="C74" s="935">
        <v>78809</v>
      </c>
      <c r="D74" s="936">
        <v>282320</v>
      </c>
      <c r="E74" s="936">
        <v>615418</v>
      </c>
      <c r="F74" s="937">
        <v>788148</v>
      </c>
      <c r="G74" s="460"/>
      <c r="H74" s="714">
        <v>0</v>
      </c>
      <c r="I74" s="1012">
        <v>-751729</v>
      </c>
      <c r="J74" s="1006"/>
      <c r="O74" s="455">
        <v>0</v>
      </c>
    </row>
    <row r="75" spans="1:15" x14ac:dyDescent="0.25">
      <c r="A75" s="480" t="s">
        <v>62</v>
      </c>
      <c r="B75" s="455"/>
      <c r="C75" s="935"/>
      <c r="D75" s="936"/>
      <c r="E75" s="936"/>
      <c r="F75" s="937"/>
      <c r="G75" s="460"/>
      <c r="H75" s="714">
        <v>0</v>
      </c>
      <c r="I75" s="1012"/>
      <c r="J75" s="1006"/>
      <c r="O75" s="455">
        <v>0</v>
      </c>
    </row>
    <row r="76" spans="1:15" x14ac:dyDescent="0.25">
      <c r="A76" s="480" t="s">
        <v>63</v>
      </c>
      <c r="B76" s="455"/>
      <c r="C76" s="935">
        <v>280256</v>
      </c>
      <c r="D76" s="936">
        <v>606153</v>
      </c>
      <c r="E76" s="936">
        <v>917945</v>
      </c>
      <c r="F76" s="937">
        <v>1346704</v>
      </c>
      <c r="G76" s="460"/>
      <c r="H76" s="714">
        <v>0</v>
      </c>
      <c r="I76" s="1012">
        <v>1224710</v>
      </c>
      <c r="J76" s="1006"/>
      <c r="O76" s="455">
        <v>0</v>
      </c>
    </row>
    <row r="77" spans="1:15" x14ac:dyDescent="0.25">
      <c r="A77" s="480" t="s">
        <v>64</v>
      </c>
      <c r="B77" s="455"/>
      <c r="C77" s="935">
        <v>117152</v>
      </c>
      <c r="D77" s="936">
        <v>236156</v>
      </c>
      <c r="E77" s="936">
        <v>354012</v>
      </c>
      <c r="F77" s="937">
        <v>434327</v>
      </c>
      <c r="G77" s="460"/>
      <c r="H77" s="714">
        <v>0</v>
      </c>
      <c r="I77" s="1012">
        <v>434762</v>
      </c>
      <c r="J77" s="1006"/>
      <c r="O77" s="455">
        <v>0</v>
      </c>
    </row>
    <row r="78" spans="1:15" x14ac:dyDescent="0.25">
      <c r="A78" s="481" t="s">
        <v>65</v>
      </c>
      <c r="B78" s="455"/>
      <c r="C78" s="939">
        <v>-18843</v>
      </c>
      <c r="D78" s="940">
        <v>-14318</v>
      </c>
      <c r="E78" s="940">
        <v>45109</v>
      </c>
      <c r="F78" s="941">
        <v>25151</v>
      </c>
      <c r="G78" s="460"/>
      <c r="H78" s="714">
        <v>0</v>
      </c>
      <c r="I78" s="1012">
        <v>159586</v>
      </c>
      <c r="J78" s="1006"/>
      <c r="O78" s="455">
        <v>0</v>
      </c>
    </row>
    <row r="79" spans="1:15" x14ac:dyDescent="0.25">
      <c r="A79" s="481" t="s">
        <v>211</v>
      </c>
      <c r="B79" s="455"/>
      <c r="C79" s="939">
        <v>-43684</v>
      </c>
      <c r="D79" s="940">
        <v>15517</v>
      </c>
      <c r="E79" s="940">
        <v>-30377</v>
      </c>
      <c r="F79" s="941">
        <v>-28716</v>
      </c>
      <c r="G79" s="460"/>
      <c r="H79" s="714">
        <v>0</v>
      </c>
      <c r="I79" s="1012">
        <v>64386</v>
      </c>
      <c r="J79" s="1006"/>
      <c r="O79" s="455">
        <v>0</v>
      </c>
    </row>
    <row r="80" spans="1:15" x14ac:dyDescent="0.25">
      <c r="A80" s="481" t="s">
        <v>212</v>
      </c>
      <c r="B80" s="455"/>
      <c r="C80" s="939"/>
      <c r="D80" s="940"/>
      <c r="E80" s="940"/>
      <c r="F80" s="941"/>
      <c r="G80" s="460"/>
      <c r="H80" s="714">
        <v>0</v>
      </c>
      <c r="I80" s="1012">
        <v>2442</v>
      </c>
      <c r="J80" s="1006"/>
      <c r="O80" s="455">
        <v>0</v>
      </c>
    </row>
    <row r="81" spans="1:15" x14ac:dyDescent="0.25">
      <c r="A81" s="481" t="s">
        <v>233</v>
      </c>
      <c r="B81" s="455"/>
      <c r="C81" s="939"/>
      <c r="D81" s="940"/>
      <c r="E81" s="940"/>
      <c r="F81" s="941"/>
      <c r="G81" s="460"/>
      <c r="H81" s="714">
        <v>0</v>
      </c>
      <c r="I81" s="1012">
        <v>-50638</v>
      </c>
      <c r="J81" s="1006"/>
      <c r="O81" s="455">
        <v>0</v>
      </c>
    </row>
    <row r="82" spans="1:15" x14ac:dyDescent="0.25">
      <c r="A82" s="480" t="s">
        <v>69</v>
      </c>
      <c r="B82" s="455"/>
      <c r="C82" s="935"/>
      <c r="D82" s="936"/>
      <c r="E82" s="936"/>
      <c r="F82" s="937"/>
      <c r="G82" s="460"/>
      <c r="H82" s="714">
        <v>0</v>
      </c>
      <c r="I82" s="1012"/>
      <c r="J82" s="1006"/>
      <c r="O82" s="455">
        <v>0</v>
      </c>
    </row>
    <row r="83" spans="1:15" x14ac:dyDescent="0.25">
      <c r="A83" s="480" t="s">
        <v>70</v>
      </c>
      <c r="B83" s="455"/>
      <c r="C83" s="935">
        <v>-2003</v>
      </c>
      <c r="D83" s="936">
        <v>-14830</v>
      </c>
      <c r="E83" s="936">
        <v>-33613</v>
      </c>
      <c r="F83" s="937">
        <v>-38818</v>
      </c>
      <c r="G83" s="460"/>
      <c r="H83" s="714">
        <v>0</v>
      </c>
      <c r="I83" s="1012">
        <v>-45685</v>
      </c>
      <c r="J83" s="1006"/>
      <c r="O83" s="455">
        <v>0</v>
      </c>
    </row>
    <row r="84" spans="1:15" x14ac:dyDescent="0.25">
      <c r="A84" s="480" t="s">
        <v>71</v>
      </c>
      <c r="B84" s="455"/>
      <c r="C84" s="935">
        <v>-14224</v>
      </c>
      <c r="D84" s="936">
        <v>-48858</v>
      </c>
      <c r="E84" s="936">
        <v>-103862</v>
      </c>
      <c r="F84" s="937">
        <v>-171992</v>
      </c>
      <c r="G84" s="460"/>
      <c r="H84" s="714">
        <v>0</v>
      </c>
      <c r="I84" s="1012">
        <v>-31218</v>
      </c>
      <c r="J84" s="1006"/>
      <c r="O84" s="455">
        <v>0</v>
      </c>
    </row>
    <row r="85" spans="1:15" x14ac:dyDescent="0.25">
      <c r="A85" s="480" t="s">
        <v>72</v>
      </c>
      <c r="B85" s="455"/>
      <c r="C85" s="935">
        <v>-14741</v>
      </c>
      <c r="D85" s="936">
        <v>-31116</v>
      </c>
      <c r="E85" s="936">
        <v>-45450</v>
      </c>
      <c r="F85" s="937">
        <v>-50884</v>
      </c>
      <c r="G85" s="460"/>
      <c r="H85" s="714">
        <v>0</v>
      </c>
      <c r="I85" s="1012"/>
      <c r="J85" s="1006"/>
      <c r="O85" s="455">
        <v>0</v>
      </c>
    </row>
    <row r="86" spans="1:15" x14ac:dyDescent="0.25">
      <c r="A86" s="481" t="s">
        <v>214</v>
      </c>
      <c r="B86" s="455"/>
      <c r="C86" s="939"/>
      <c r="D86" s="940"/>
      <c r="E86" s="940"/>
      <c r="F86" s="941"/>
      <c r="G86" s="460"/>
      <c r="H86" s="714">
        <v>0</v>
      </c>
      <c r="I86" s="1012">
        <v>-37329</v>
      </c>
      <c r="J86" s="1006"/>
      <c r="O86" s="455">
        <v>0</v>
      </c>
    </row>
    <row r="87" spans="1:15" x14ac:dyDescent="0.25">
      <c r="A87" s="480" t="s">
        <v>74</v>
      </c>
      <c r="B87" s="455"/>
      <c r="C87" s="935"/>
      <c r="D87" s="936"/>
      <c r="E87" s="936"/>
      <c r="F87" s="937"/>
      <c r="G87" s="460"/>
      <c r="H87" s="714">
        <v>0</v>
      </c>
      <c r="I87" s="1012"/>
      <c r="J87" s="1006"/>
      <c r="O87" s="455">
        <v>0</v>
      </c>
    </row>
    <row r="88" spans="1:15" x14ac:dyDescent="0.25">
      <c r="A88" s="480" t="s">
        <v>220</v>
      </c>
      <c r="B88" s="455"/>
      <c r="C88" s="935"/>
      <c r="D88" s="936"/>
      <c r="E88" s="936"/>
      <c r="F88" s="937"/>
      <c r="G88" s="460"/>
      <c r="H88" s="714">
        <v>0</v>
      </c>
      <c r="I88" s="1012"/>
      <c r="J88" s="1006"/>
      <c r="O88" s="455">
        <v>0</v>
      </c>
    </row>
    <row r="89" spans="1:15" x14ac:dyDescent="0.25">
      <c r="A89" s="481" t="s">
        <v>75</v>
      </c>
      <c r="B89" s="455"/>
      <c r="C89" s="939"/>
      <c r="D89" s="940"/>
      <c r="E89" s="940"/>
      <c r="F89" s="941"/>
      <c r="G89" s="460"/>
      <c r="H89" s="714">
        <v>0</v>
      </c>
      <c r="I89" s="1012"/>
      <c r="J89" s="1006"/>
      <c r="O89" s="455">
        <v>0</v>
      </c>
    </row>
    <row r="90" spans="1:15" x14ac:dyDescent="0.25">
      <c r="A90" s="481" t="s">
        <v>232</v>
      </c>
      <c r="B90" s="455"/>
      <c r="C90" s="939">
        <v>5569</v>
      </c>
      <c r="D90" s="940"/>
      <c r="E90" s="940"/>
      <c r="F90" s="941"/>
      <c r="G90" s="460"/>
      <c r="H90" s="714">
        <v>0</v>
      </c>
      <c r="I90" s="1012">
        <v>0</v>
      </c>
      <c r="J90" s="1006"/>
      <c r="O90" s="455">
        <v>0</v>
      </c>
    </row>
    <row r="91" spans="1:15" x14ac:dyDescent="0.25">
      <c r="A91" s="481" t="s">
        <v>78</v>
      </c>
      <c r="B91" s="455"/>
      <c r="C91" s="939"/>
      <c r="D91" s="940"/>
      <c r="E91" s="940">
        <v>-33613</v>
      </c>
      <c r="F91" s="941"/>
      <c r="G91" s="460"/>
      <c r="H91" s="714">
        <v>0</v>
      </c>
      <c r="I91" s="1012">
        <v>-344</v>
      </c>
      <c r="J91" s="1006"/>
      <c r="O91" s="455">
        <v>0</v>
      </c>
    </row>
    <row r="92" spans="1:15" x14ac:dyDescent="0.25">
      <c r="A92" s="482" t="s">
        <v>80</v>
      </c>
      <c r="B92" s="455"/>
      <c r="C92" s="942">
        <v>388291</v>
      </c>
      <c r="D92" s="943">
        <v>1031024</v>
      </c>
      <c r="E92" s="943">
        <v>1719191</v>
      </c>
      <c r="F92" s="944">
        <v>2303920</v>
      </c>
      <c r="G92" s="460"/>
      <c r="H92" s="714">
        <v>0</v>
      </c>
      <c r="I92" s="1012">
        <v>968943</v>
      </c>
      <c r="J92" s="1006"/>
      <c r="O92" s="455">
        <v>0</v>
      </c>
    </row>
    <row r="93" spans="1:15" x14ac:dyDescent="0.25">
      <c r="A93" s="483" t="s">
        <v>81</v>
      </c>
      <c r="B93" s="455"/>
      <c r="C93" s="945"/>
      <c r="D93" s="946"/>
      <c r="E93" s="946"/>
      <c r="F93" s="947"/>
      <c r="G93" s="460"/>
      <c r="H93" s="714">
        <v>0</v>
      </c>
      <c r="I93" s="1012"/>
      <c r="J93" s="1006"/>
      <c r="O93" s="455">
        <v>0</v>
      </c>
    </row>
    <row r="94" spans="1:15" x14ac:dyDescent="0.25">
      <c r="A94" s="481" t="s">
        <v>82</v>
      </c>
      <c r="B94" s="455"/>
      <c r="C94" s="939">
        <v>46362</v>
      </c>
      <c r="D94" s="940">
        <v>-404942</v>
      </c>
      <c r="E94" s="940">
        <v>-947111</v>
      </c>
      <c r="F94" s="941">
        <v>-1745798</v>
      </c>
      <c r="G94" s="460"/>
      <c r="H94" s="714">
        <v>0</v>
      </c>
      <c r="I94" s="1012">
        <v>2809414</v>
      </c>
      <c r="J94" s="1006"/>
      <c r="O94" s="455">
        <v>0</v>
      </c>
    </row>
    <row r="95" spans="1:15" x14ac:dyDescent="0.25">
      <c r="A95" s="481" t="s">
        <v>83</v>
      </c>
      <c r="B95" s="455"/>
      <c r="C95" s="939">
        <v>-611916</v>
      </c>
      <c r="D95" s="940">
        <v>-1250381</v>
      </c>
      <c r="E95" s="940">
        <v>-1819515</v>
      </c>
      <c r="F95" s="941">
        <v>-2197387</v>
      </c>
      <c r="G95" s="460"/>
      <c r="H95" s="714">
        <v>0</v>
      </c>
      <c r="I95" s="1012">
        <v>-901307</v>
      </c>
      <c r="J95" s="1006"/>
      <c r="O95" s="455">
        <v>0</v>
      </c>
    </row>
    <row r="96" spans="1:15" x14ac:dyDescent="0.25">
      <c r="A96" s="481" t="s">
        <v>84</v>
      </c>
      <c r="B96" s="455"/>
      <c r="C96" s="939">
        <v>-405609</v>
      </c>
      <c r="D96" s="940">
        <v>-696174</v>
      </c>
      <c r="E96" s="940">
        <v>-1142733</v>
      </c>
      <c r="F96" s="941">
        <v>-393125</v>
      </c>
      <c r="G96" s="460"/>
      <c r="H96" s="714">
        <v>0</v>
      </c>
      <c r="I96" s="1012">
        <v>-9253</v>
      </c>
      <c r="J96" s="1006"/>
      <c r="O96" s="455">
        <v>0</v>
      </c>
    </row>
    <row r="97" spans="1:15" x14ac:dyDescent="0.25">
      <c r="A97" s="481" t="s">
        <v>86</v>
      </c>
      <c r="B97" s="455"/>
      <c r="C97" s="939">
        <v>-2915</v>
      </c>
      <c r="D97" s="940">
        <v>21097</v>
      </c>
      <c r="E97" s="940">
        <v>24107</v>
      </c>
      <c r="F97" s="941">
        <v>-77347</v>
      </c>
      <c r="G97" s="460"/>
      <c r="H97" s="714">
        <v>0</v>
      </c>
      <c r="I97" s="1012">
        <v>-53314</v>
      </c>
      <c r="J97" s="1006"/>
      <c r="O97" s="455">
        <v>0</v>
      </c>
    </row>
    <row r="98" spans="1:15" x14ac:dyDescent="0.25">
      <c r="A98" s="481" t="s">
        <v>87</v>
      </c>
      <c r="B98" s="455"/>
      <c r="C98" s="939">
        <v>-248</v>
      </c>
      <c r="D98" s="940">
        <v>560</v>
      </c>
      <c r="E98" s="940">
        <v>4180</v>
      </c>
      <c r="F98" s="941">
        <v>24794</v>
      </c>
      <c r="G98" s="460"/>
      <c r="H98" s="714">
        <v>0</v>
      </c>
      <c r="I98" s="1012">
        <v>-643</v>
      </c>
      <c r="J98" s="1006"/>
      <c r="O98" s="455">
        <v>0</v>
      </c>
    </row>
    <row r="99" spans="1:15" x14ac:dyDescent="0.25">
      <c r="A99" s="481" t="s">
        <v>88</v>
      </c>
      <c r="B99" s="455"/>
      <c r="C99" s="939">
        <v>624830</v>
      </c>
      <c r="D99" s="940">
        <v>1290836</v>
      </c>
      <c r="E99" s="940">
        <v>1257593</v>
      </c>
      <c r="F99" s="941">
        <v>1211084</v>
      </c>
      <c r="G99" s="460"/>
      <c r="H99" s="714">
        <v>0</v>
      </c>
      <c r="I99" s="1012">
        <v>-1242397</v>
      </c>
      <c r="J99" s="1006"/>
      <c r="O99" s="455">
        <v>0</v>
      </c>
    </row>
    <row r="100" spans="1:15" x14ac:dyDescent="0.25">
      <c r="A100" s="482" t="s">
        <v>89</v>
      </c>
      <c r="B100" s="455"/>
      <c r="C100" s="942">
        <v>38345</v>
      </c>
      <c r="D100" s="943">
        <v>-7980</v>
      </c>
      <c r="E100" s="943">
        <v>-904288</v>
      </c>
      <c r="F100" s="944">
        <v>-873859</v>
      </c>
      <c r="G100" s="460"/>
      <c r="H100" s="714">
        <v>0</v>
      </c>
      <c r="I100" s="1012">
        <v>1571443</v>
      </c>
      <c r="J100" s="1006"/>
      <c r="O100" s="455">
        <v>0</v>
      </c>
    </row>
    <row r="101" spans="1:15" x14ac:dyDescent="0.25">
      <c r="A101" s="481" t="s">
        <v>90</v>
      </c>
      <c r="B101" s="455"/>
      <c r="C101" s="939">
        <v>-10371</v>
      </c>
      <c r="D101" s="940">
        <v>-20853</v>
      </c>
      <c r="E101" s="940">
        <v>-19674</v>
      </c>
      <c r="F101" s="941">
        <v>-41010</v>
      </c>
      <c r="G101" s="460"/>
      <c r="H101" s="714">
        <v>0</v>
      </c>
      <c r="I101" s="1012">
        <v>-85279</v>
      </c>
      <c r="J101" s="1006"/>
      <c r="O101" s="455">
        <v>0</v>
      </c>
    </row>
    <row r="102" spans="1:15" x14ac:dyDescent="0.25">
      <c r="A102" s="481" t="s">
        <v>91</v>
      </c>
      <c r="B102" s="455"/>
      <c r="C102" s="939">
        <v>-347</v>
      </c>
      <c r="D102" s="940">
        <v>-77888</v>
      </c>
      <c r="E102" s="940">
        <v>-78362</v>
      </c>
      <c r="F102" s="941">
        <v>-88568</v>
      </c>
      <c r="G102" s="460"/>
      <c r="H102" s="714">
        <v>0</v>
      </c>
      <c r="I102" s="1012">
        <v>-102795</v>
      </c>
      <c r="J102" s="1006"/>
      <c r="O102" s="455">
        <v>0</v>
      </c>
    </row>
    <row r="103" spans="1:15" x14ac:dyDescent="0.25">
      <c r="A103" s="325" t="s">
        <v>199</v>
      </c>
      <c r="B103" s="455"/>
      <c r="C103" s="939"/>
      <c r="D103" s="940"/>
      <c r="E103" s="940"/>
      <c r="F103" s="941"/>
      <c r="G103" s="460"/>
      <c r="H103" s="714">
        <v>0</v>
      </c>
      <c r="I103" s="1012">
        <v>-40000</v>
      </c>
      <c r="J103" s="1006"/>
      <c r="O103" s="455">
        <v>0</v>
      </c>
    </row>
    <row r="104" spans="1:15" x14ac:dyDescent="0.25">
      <c r="A104" s="473" t="s">
        <v>93</v>
      </c>
      <c r="B104" s="455"/>
      <c r="C104" s="948">
        <v>27627</v>
      </c>
      <c r="D104" s="949">
        <v>-106721</v>
      </c>
      <c r="E104" s="949">
        <v>-1002324</v>
      </c>
      <c r="F104" s="950">
        <v>-1003437</v>
      </c>
      <c r="G104" s="460"/>
      <c r="H104" s="714">
        <v>0</v>
      </c>
      <c r="I104" s="1012">
        <v>1343369</v>
      </c>
      <c r="J104" s="1006"/>
      <c r="O104" s="455">
        <v>0</v>
      </c>
    </row>
    <row r="105" spans="1:15" x14ac:dyDescent="0.25">
      <c r="A105" s="484"/>
      <c r="B105" s="455"/>
      <c r="C105" s="951"/>
      <c r="D105" s="952"/>
      <c r="E105" s="952"/>
      <c r="F105" s="953"/>
      <c r="G105" s="460"/>
      <c r="H105" s="714">
        <v>0</v>
      </c>
      <c r="I105" s="1012"/>
      <c r="J105" s="1006"/>
      <c r="O105" s="455">
        <v>0</v>
      </c>
    </row>
    <row r="106" spans="1:15" x14ac:dyDescent="0.25">
      <c r="A106" s="483" t="s">
        <v>94</v>
      </c>
      <c r="B106" s="455"/>
      <c r="C106" s="945"/>
      <c r="D106" s="946"/>
      <c r="E106" s="946"/>
      <c r="F106" s="947"/>
      <c r="G106" s="460"/>
      <c r="H106" s="714">
        <v>0</v>
      </c>
      <c r="I106" s="1012"/>
      <c r="J106" s="1006"/>
      <c r="O106" s="455">
        <v>0</v>
      </c>
    </row>
    <row r="107" spans="1:15" x14ac:dyDescent="0.25">
      <c r="A107" s="481" t="s">
        <v>95</v>
      </c>
      <c r="C107" s="939">
        <v>-763090</v>
      </c>
      <c r="D107" s="940">
        <v>-1537235</v>
      </c>
      <c r="E107" s="940">
        <v>-2180707</v>
      </c>
      <c r="F107" s="941">
        <v>-3288502</v>
      </c>
      <c r="H107" s="992">
        <v>0</v>
      </c>
      <c r="I107" s="1012">
        <v>-1429438</v>
      </c>
      <c r="J107" s="1006"/>
      <c r="O107" s="455">
        <v>0</v>
      </c>
    </row>
    <row r="108" spans="1:15" x14ac:dyDescent="0.25">
      <c r="A108" s="481" t="s">
        <v>217</v>
      </c>
      <c r="C108" s="939"/>
      <c r="D108" s="940">
        <v>-167827</v>
      </c>
      <c r="E108" s="940">
        <v>-167827</v>
      </c>
      <c r="F108" s="941">
        <v>-167827</v>
      </c>
      <c r="H108" s="992">
        <v>0</v>
      </c>
      <c r="I108" s="1012"/>
      <c r="J108" s="1006"/>
      <c r="O108" s="455">
        <v>0</v>
      </c>
    </row>
    <row r="109" spans="1:15" x14ac:dyDescent="0.25">
      <c r="A109" s="481" t="s">
        <v>97</v>
      </c>
      <c r="C109" s="939"/>
      <c r="D109" s="940">
        <v>-2870</v>
      </c>
      <c r="E109" s="940">
        <v>-2870</v>
      </c>
      <c r="F109" s="941">
        <v>-2870</v>
      </c>
      <c r="H109" s="992">
        <v>0</v>
      </c>
      <c r="I109" s="1012">
        <v>-2332</v>
      </c>
      <c r="J109" s="1006"/>
      <c r="O109" s="455">
        <v>0</v>
      </c>
    </row>
    <row r="110" spans="1:15" x14ac:dyDescent="0.25">
      <c r="A110" s="481" t="s">
        <v>98</v>
      </c>
      <c r="C110" s="939">
        <v>13832</v>
      </c>
      <c r="D110" s="940">
        <v>46513</v>
      </c>
      <c r="E110" s="940">
        <v>102773</v>
      </c>
      <c r="F110" s="941">
        <v>167225</v>
      </c>
      <c r="H110" s="992">
        <v>0</v>
      </c>
      <c r="I110" s="1012">
        <v>30772</v>
      </c>
      <c r="J110" s="1006"/>
      <c r="O110" s="455">
        <v>0</v>
      </c>
    </row>
    <row r="111" spans="1:15" x14ac:dyDescent="0.25">
      <c r="A111" s="481" t="s">
        <v>99</v>
      </c>
      <c r="C111" s="939">
        <v>518964</v>
      </c>
      <c r="D111" s="940">
        <v>911761</v>
      </c>
      <c r="E111" s="940">
        <v>1504545</v>
      </c>
      <c r="F111" s="941">
        <v>2191960</v>
      </c>
      <c r="H111" s="992">
        <v>0</v>
      </c>
      <c r="I111" s="1012">
        <v>319137</v>
      </c>
      <c r="J111" s="1006"/>
      <c r="O111" s="455">
        <v>0</v>
      </c>
    </row>
    <row r="112" spans="1:15" x14ac:dyDescent="0.25">
      <c r="A112" s="481" t="s">
        <v>100</v>
      </c>
      <c r="C112" s="939"/>
      <c r="D112" s="940"/>
      <c r="E112" s="940"/>
      <c r="F112" s="941"/>
      <c r="H112" s="992">
        <v>0</v>
      </c>
      <c r="I112" s="1012"/>
      <c r="J112" s="1006"/>
      <c r="O112" s="455">
        <v>0</v>
      </c>
    </row>
    <row r="113" spans="1:15" x14ac:dyDescent="0.25">
      <c r="A113" s="481" t="s">
        <v>107</v>
      </c>
      <c r="C113" s="939"/>
      <c r="D113" s="940"/>
      <c r="E113" s="940">
        <v>480000</v>
      </c>
      <c r="F113" s="941">
        <v>480000</v>
      </c>
      <c r="H113" s="992">
        <v>0</v>
      </c>
      <c r="I113" s="1012"/>
      <c r="J113" s="1006"/>
      <c r="O113" s="455">
        <v>0</v>
      </c>
    </row>
    <row r="114" spans="1:15" x14ac:dyDescent="0.25">
      <c r="A114" s="481" t="s">
        <v>241</v>
      </c>
      <c r="C114" s="939"/>
      <c r="D114" s="940"/>
      <c r="E114" s="940">
        <v>-8032</v>
      </c>
      <c r="F114" s="941">
        <v>-8034</v>
      </c>
      <c r="H114" s="992">
        <v>0</v>
      </c>
      <c r="I114" s="1012"/>
      <c r="J114" s="1006"/>
      <c r="O114" s="455">
        <v>0</v>
      </c>
    </row>
    <row r="115" spans="1:15" x14ac:dyDescent="0.25">
      <c r="A115" s="481" t="s">
        <v>234</v>
      </c>
      <c r="C115" s="939"/>
      <c r="D115" s="940"/>
      <c r="E115" s="940"/>
      <c r="F115" s="941">
        <v>-1000</v>
      </c>
      <c r="H115" s="992">
        <v>0</v>
      </c>
      <c r="I115" s="1012">
        <v>-979</v>
      </c>
      <c r="J115" s="1006"/>
      <c r="O115" s="455">
        <v>0</v>
      </c>
    </row>
    <row r="116" spans="1:15" x14ac:dyDescent="0.25">
      <c r="A116" s="473" t="s">
        <v>104</v>
      </c>
      <c r="C116" s="948">
        <v>-230294</v>
      </c>
      <c r="D116" s="949">
        <v>-749758</v>
      </c>
      <c r="E116" s="949">
        <v>-753118</v>
      </c>
      <c r="F116" s="950">
        <v>-629048</v>
      </c>
      <c r="H116" s="992">
        <v>0</v>
      </c>
      <c r="I116" s="1012">
        <v>-1082840</v>
      </c>
      <c r="J116" s="1006"/>
      <c r="O116" s="455">
        <v>0</v>
      </c>
    </row>
    <row r="117" spans="1:15" x14ac:dyDescent="0.25">
      <c r="A117" s="484"/>
      <c r="C117" s="951"/>
      <c r="D117" s="952"/>
      <c r="E117" s="952"/>
      <c r="F117" s="953"/>
      <c r="H117" s="992">
        <v>0</v>
      </c>
      <c r="I117" s="1012"/>
      <c r="J117" s="1006"/>
      <c r="O117" s="455">
        <v>0</v>
      </c>
    </row>
    <row r="118" spans="1:15" x14ac:dyDescent="0.25">
      <c r="A118" s="483" t="s">
        <v>105</v>
      </c>
      <c r="C118" s="945"/>
      <c r="D118" s="946"/>
      <c r="E118" s="946"/>
      <c r="F118" s="947"/>
      <c r="H118" s="992">
        <v>0</v>
      </c>
      <c r="I118" s="1012"/>
      <c r="J118" s="1006"/>
      <c r="O118" s="455">
        <v>0</v>
      </c>
    </row>
    <row r="119" spans="1:15" x14ac:dyDescent="0.25">
      <c r="A119" s="481" t="s">
        <v>106</v>
      </c>
      <c r="C119" s="939">
        <v>664854</v>
      </c>
      <c r="D119" s="940">
        <v>2008116</v>
      </c>
      <c r="E119" s="940">
        <v>2163331</v>
      </c>
      <c r="F119" s="941">
        <v>2807879</v>
      </c>
      <c r="H119" s="992">
        <v>0</v>
      </c>
      <c r="I119" s="1012">
        <v>846449</v>
      </c>
      <c r="J119" s="1006"/>
      <c r="O119" s="455">
        <v>0</v>
      </c>
    </row>
    <row r="120" spans="1:15" x14ac:dyDescent="0.25">
      <c r="A120" s="481" t="s">
        <v>107</v>
      </c>
      <c r="C120" s="939"/>
      <c r="D120" s="940">
        <v>32000</v>
      </c>
      <c r="E120" s="940">
        <v>32000</v>
      </c>
      <c r="F120" s="941">
        <v>38468</v>
      </c>
      <c r="H120" s="992">
        <v>0</v>
      </c>
      <c r="I120" s="1012">
        <v>1750</v>
      </c>
      <c r="J120" s="1006"/>
      <c r="O120" s="455">
        <v>0</v>
      </c>
    </row>
    <row r="121" spans="1:15" x14ac:dyDescent="0.25">
      <c r="A121" s="481" t="s">
        <v>218</v>
      </c>
      <c r="C121" s="939"/>
      <c r="D121" s="940"/>
      <c r="E121" s="940"/>
      <c r="F121" s="941"/>
      <c r="H121" s="992">
        <v>0</v>
      </c>
      <c r="I121" s="1012"/>
      <c r="J121" s="1006"/>
      <c r="O121" s="455">
        <v>0</v>
      </c>
    </row>
    <row r="122" spans="1:15" x14ac:dyDescent="0.25">
      <c r="A122" s="481" t="s">
        <v>108</v>
      </c>
      <c r="C122" s="939"/>
      <c r="D122" s="940"/>
      <c r="E122" s="940"/>
      <c r="F122" s="941"/>
      <c r="H122" s="992">
        <v>0</v>
      </c>
      <c r="I122" s="1012"/>
      <c r="J122" s="1006"/>
      <c r="O122" s="455">
        <v>0</v>
      </c>
    </row>
    <row r="123" spans="1:15" x14ac:dyDescent="0.25">
      <c r="A123" s="481" t="s">
        <v>109</v>
      </c>
      <c r="C123" s="939"/>
      <c r="D123" s="940"/>
      <c r="E123" s="940"/>
      <c r="F123" s="941"/>
      <c r="H123" s="992">
        <v>0</v>
      </c>
      <c r="I123" s="1012"/>
      <c r="J123" s="1006"/>
      <c r="O123" s="455">
        <v>0</v>
      </c>
    </row>
    <row r="124" spans="1:15" x14ac:dyDescent="0.25">
      <c r="A124" s="480" t="s">
        <v>110</v>
      </c>
      <c r="C124" s="935"/>
      <c r="D124" s="940"/>
      <c r="E124" s="940"/>
      <c r="F124" s="937"/>
      <c r="H124" s="992">
        <v>0</v>
      </c>
      <c r="I124" s="1012">
        <v>77144</v>
      </c>
      <c r="J124" s="1006"/>
      <c r="O124" s="455">
        <v>0</v>
      </c>
    </row>
    <row r="125" spans="1:15" x14ac:dyDescent="0.25">
      <c r="A125" s="480" t="s">
        <v>112</v>
      </c>
      <c r="C125" s="935">
        <v>438</v>
      </c>
      <c r="D125" s="936">
        <v>-94</v>
      </c>
      <c r="E125" s="936">
        <v>-558</v>
      </c>
      <c r="F125" s="937">
        <v>-558</v>
      </c>
      <c r="H125" s="992">
        <v>0</v>
      </c>
      <c r="I125" s="1012">
        <v>558</v>
      </c>
      <c r="J125" s="1006"/>
      <c r="O125" s="455">
        <v>0</v>
      </c>
    </row>
    <row r="126" spans="1:15" x14ac:dyDescent="0.25">
      <c r="A126" s="480" t="s">
        <v>219</v>
      </c>
      <c r="B126" s="1013"/>
      <c r="C126" s="935">
        <v>-202889</v>
      </c>
      <c r="D126" s="936">
        <v>-588868</v>
      </c>
      <c r="E126" s="936">
        <v>-902387</v>
      </c>
      <c r="F126" s="937">
        <v>-1316644</v>
      </c>
      <c r="G126" s="1014"/>
      <c r="H126" s="1015">
        <v>0</v>
      </c>
      <c r="I126" s="1012">
        <v>-1164079</v>
      </c>
      <c r="J126" s="1006"/>
      <c r="O126" s="455">
        <v>0</v>
      </c>
    </row>
    <row r="127" spans="1:15" x14ac:dyDescent="0.25">
      <c r="A127" s="473" t="s">
        <v>116</v>
      </c>
      <c r="B127" s="1016"/>
      <c r="C127" s="948">
        <v>526403</v>
      </c>
      <c r="D127" s="949">
        <v>1451154</v>
      </c>
      <c r="E127" s="949">
        <v>1772386</v>
      </c>
      <c r="F127" s="950">
        <v>1529145</v>
      </c>
      <c r="G127" s="837"/>
      <c r="H127" s="822"/>
      <c r="I127" s="1012">
        <v>-238178</v>
      </c>
      <c r="J127" s="1006"/>
    </row>
    <row r="128" spans="1:15" x14ac:dyDescent="0.25">
      <c r="A128" s="480"/>
      <c r="B128" s="1016"/>
      <c r="C128" s="935"/>
      <c r="D128" s="936"/>
      <c r="E128" s="936"/>
      <c r="F128" s="937"/>
      <c r="G128" s="837"/>
      <c r="H128" s="822"/>
      <c r="I128" s="1012"/>
      <c r="J128" s="1006"/>
    </row>
    <row r="129" spans="1:15" x14ac:dyDescent="0.25">
      <c r="A129" s="484" t="s">
        <v>117</v>
      </c>
      <c r="B129" s="1016"/>
      <c r="C129" s="951">
        <v>259736</v>
      </c>
      <c r="D129" s="952">
        <v>594775</v>
      </c>
      <c r="E129" s="952">
        <v>17944</v>
      </c>
      <c r="F129" s="953">
        <v>-104340</v>
      </c>
      <c r="G129" s="837"/>
      <c r="H129" s="822"/>
      <c r="I129" s="1012">
        <v>22351</v>
      </c>
      <c r="J129" s="1006"/>
    </row>
    <row r="130" spans="1:15" x14ac:dyDescent="0.25">
      <c r="A130" s="480" t="s">
        <v>118</v>
      </c>
      <c r="B130" s="1016"/>
      <c r="C130" s="935">
        <v>1242776</v>
      </c>
      <c r="D130" s="936">
        <v>1242776</v>
      </c>
      <c r="E130" s="936">
        <v>1242776</v>
      </c>
      <c r="F130" s="937">
        <v>1242776</v>
      </c>
      <c r="G130" s="837"/>
      <c r="H130" s="822"/>
      <c r="I130" s="1012">
        <v>1225300</v>
      </c>
      <c r="J130" s="1006"/>
    </row>
    <row r="131" spans="1:15" x14ac:dyDescent="0.25">
      <c r="A131" s="480" t="s">
        <v>119</v>
      </c>
      <c r="B131" s="1016"/>
      <c r="C131" s="935">
        <v>-7662</v>
      </c>
      <c r="D131" s="936">
        <v>35591</v>
      </c>
      <c r="E131" s="936">
        <v>57592</v>
      </c>
      <c r="F131" s="937">
        <v>40839</v>
      </c>
      <c r="G131" s="837"/>
      <c r="H131" s="822"/>
      <c r="I131" s="1012">
        <v>-4875</v>
      </c>
      <c r="J131" s="1006"/>
    </row>
    <row r="132" spans="1:15" x14ac:dyDescent="0.25">
      <c r="A132" s="981" t="s">
        <v>120</v>
      </c>
      <c r="B132" s="1016"/>
      <c r="C132" s="954">
        <v>1494850</v>
      </c>
      <c r="D132" s="955">
        <v>1873142</v>
      </c>
      <c r="E132" s="955">
        <v>1318312</v>
      </c>
      <c r="F132" s="956">
        <v>1179275</v>
      </c>
      <c r="G132" s="837"/>
      <c r="H132" s="822"/>
      <c r="I132" s="1017">
        <v>1242776</v>
      </c>
      <c r="J132" s="1006"/>
    </row>
    <row r="133" spans="1:15" x14ac:dyDescent="0.25">
      <c r="C133" s="1018"/>
      <c r="D133" s="1018"/>
      <c r="E133" s="1018"/>
      <c r="F133" s="1018"/>
      <c r="H133" s="992">
        <v>0</v>
      </c>
      <c r="I133" s="1019"/>
      <c r="J133" s="1006"/>
      <c r="O133" s="455">
        <v>0</v>
      </c>
    </row>
    <row r="134" spans="1:15" x14ac:dyDescent="0.25">
      <c r="H134" s="992">
        <v>0</v>
      </c>
      <c r="J134" s="1006"/>
      <c r="O134" s="455">
        <v>0</v>
      </c>
    </row>
    <row r="135" spans="1:15" x14ac:dyDescent="0.25">
      <c r="A135" s="477" t="s">
        <v>121</v>
      </c>
      <c r="H135" s="992">
        <v>0</v>
      </c>
      <c r="J135" s="1006"/>
      <c r="O135" s="455">
        <v>0</v>
      </c>
    </row>
    <row r="136" spans="1:15" x14ac:dyDescent="0.25">
      <c r="A136" s="477" t="s">
        <v>122</v>
      </c>
      <c r="B136" s="994"/>
      <c r="C136" s="457" t="s">
        <v>3</v>
      </c>
      <c r="D136" s="458" t="s">
        <v>4</v>
      </c>
      <c r="E136" s="458" t="s">
        <v>5</v>
      </c>
      <c r="F136" s="458" t="s">
        <v>6</v>
      </c>
      <c r="G136" s="464">
        <v>2018</v>
      </c>
      <c r="H136" s="995">
        <v>0</v>
      </c>
      <c r="I136" s="459">
        <v>2017</v>
      </c>
      <c r="J136" s="1006"/>
      <c r="K136" s="486" t="s">
        <v>36</v>
      </c>
      <c r="L136" s="487" t="s">
        <v>37</v>
      </c>
      <c r="M136" s="487" t="s">
        <v>38</v>
      </c>
      <c r="N136" s="623" t="s">
        <v>39</v>
      </c>
      <c r="O136" s="455" t="e">
        <v>#VALUE!</v>
      </c>
    </row>
    <row r="137" spans="1:15" x14ac:dyDescent="0.25">
      <c r="A137" s="488"/>
      <c r="C137" s="468"/>
      <c r="D137" s="469"/>
      <c r="E137" s="469"/>
      <c r="F137" s="469"/>
      <c r="G137" s="470"/>
      <c r="H137" s="992">
        <v>0</v>
      </c>
      <c r="I137" s="471"/>
      <c r="J137" s="1006"/>
      <c r="K137" s="489"/>
      <c r="L137" s="490"/>
      <c r="M137" s="490"/>
      <c r="N137" s="757"/>
      <c r="O137" s="455">
        <v>0</v>
      </c>
    </row>
    <row r="138" spans="1:15" x14ac:dyDescent="0.25">
      <c r="A138" s="472" t="s">
        <v>123</v>
      </c>
      <c r="C138" s="758">
        <v>5132</v>
      </c>
      <c r="D138" s="759">
        <v>6183</v>
      </c>
      <c r="E138" s="759">
        <v>10217</v>
      </c>
      <c r="F138" s="759">
        <v>8058</v>
      </c>
      <c r="G138" s="760">
        <v>29590</v>
      </c>
      <c r="H138" s="992">
        <v>0</v>
      </c>
      <c r="I138" s="761">
        <v>17960</v>
      </c>
      <c r="J138" s="1006"/>
      <c r="K138" s="763">
        <v>5132</v>
      </c>
      <c r="L138" s="764">
        <v>11315</v>
      </c>
      <c r="M138" s="764">
        <v>21532</v>
      </c>
      <c r="N138" s="765">
        <v>29590</v>
      </c>
      <c r="O138" s="455">
        <v>0</v>
      </c>
    </row>
    <row r="139" spans="1:15" x14ac:dyDescent="0.25">
      <c r="A139" s="472" t="s">
        <v>124</v>
      </c>
      <c r="C139" s="758">
        <v>3683</v>
      </c>
      <c r="D139" s="759">
        <v>5360</v>
      </c>
      <c r="E139" s="759">
        <v>5055</v>
      </c>
      <c r="F139" s="759">
        <v>3721</v>
      </c>
      <c r="G139" s="760">
        <v>17819</v>
      </c>
      <c r="H139" s="992">
        <v>0</v>
      </c>
      <c r="I139" s="761">
        <v>21453</v>
      </c>
      <c r="J139" s="1006"/>
      <c r="K139" s="763">
        <v>3683</v>
      </c>
      <c r="L139" s="764">
        <v>9043</v>
      </c>
      <c r="M139" s="764">
        <v>14098</v>
      </c>
      <c r="N139" s="765">
        <v>17819</v>
      </c>
      <c r="O139" s="455">
        <v>0</v>
      </c>
    </row>
    <row r="140" spans="1:15" x14ac:dyDescent="0.25">
      <c r="A140" s="473" t="s">
        <v>125</v>
      </c>
      <c r="C140" s="766">
        <v>8815</v>
      </c>
      <c r="D140" s="767">
        <v>11543</v>
      </c>
      <c r="E140" s="767">
        <v>15272</v>
      </c>
      <c r="F140" s="767">
        <v>11779</v>
      </c>
      <c r="G140" s="768">
        <v>47409</v>
      </c>
      <c r="H140" s="992">
        <v>0</v>
      </c>
      <c r="I140" s="769">
        <v>39413</v>
      </c>
      <c r="J140" s="1006"/>
      <c r="K140" s="766">
        <v>8815</v>
      </c>
      <c r="L140" s="767">
        <v>20358</v>
      </c>
      <c r="M140" s="767">
        <v>35630</v>
      </c>
      <c r="N140" s="768">
        <v>47409</v>
      </c>
      <c r="O140" s="455">
        <v>0</v>
      </c>
    </row>
    <row r="141" spans="1:15" x14ac:dyDescent="0.25">
      <c r="A141" s="474" t="s">
        <v>126</v>
      </c>
      <c r="C141" s="771">
        <v>246960.81122409384</v>
      </c>
      <c r="D141" s="772">
        <v>267772.39086450555</v>
      </c>
      <c r="E141" s="772">
        <v>299137.50205747702</v>
      </c>
      <c r="F141" s="772">
        <v>293842.78827208024</v>
      </c>
      <c r="G141" s="1020">
        <v>280483.84047687147</v>
      </c>
      <c r="H141" s="992">
        <v>0</v>
      </c>
      <c r="I141" s="773">
        <v>233259.1020546924</v>
      </c>
      <c r="J141" s="1006"/>
      <c r="K141" s="771">
        <v>246960.81122409384</v>
      </c>
      <c r="L141" s="772">
        <v>258760.99119212964</v>
      </c>
      <c r="M141" s="772">
        <v>276067.47656781261</v>
      </c>
      <c r="N141" s="774">
        <v>280483.84047687141</v>
      </c>
      <c r="O141" s="455">
        <v>0</v>
      </c>
    </row>
    <row r="142" spans="1:15" x14ac:dyDescent="0.25">
      <c r="A142" s="474"/>
      <c r="C142" s="775"/>
      <c r="D142" s="776"/>
      <c r="E142" s="776"/>
      <c r="F142" s="776"/>
      <c r="G142" s="1021"/>
      <c r="H142" s="1008">
        <v>0</v>
      </c>
      <c r="I142" s="777"/>
      <c r="J142" s="1006"/>
      <c r="K142" s="775"/>
      <c r="L142" s="776"/>
      <c r="M142" s="776"/>
      <c r="N142" s="778"/>
      <c r="O142" s="455">
        <v>0</v>
      </c>
    </row>
    <row r="143" spans="1:15" x14ac:dyDescent="0.25">
      <c r="A143" s="473" t="s">
        <v>134</v>
      </c>
      <c r="C143" s="787">
        <v>1733.3514935491507</v>
      </c>
      <c r="D143" s="788">
        <v>2823.8402353225838</v>
      </c>
      <c r="E143" s="788">
        <v>3919.5700593379106</v>
      </c>
      <c r="F143" s="788">
        <v>2637.5321801102937</v>
      </c>
      <c r="G143" s="786">
        <v>11114.293968319937</v>
      </c>
      <c r="H143" s="992">
        <v>0</v>
      </c>
      <c r="I143" s="789">
        <v>7525.1970548870713</v>
      </c>
      <c r="J143" s="1006"/>
      <c r="K143" s="787">
        <v>1733.3514935491507</v>
      </c>
      <c r="L143" s="788">
        <v>4557.1917288717341</v>
      </c>
      <c r="M143" s="788">
        <v>8476.7617882096456</v>
      </c>
      <c r="N143" s="786">
        <v>11114.293968319938</v>
      </c>
      <c r="O143" s="455">
        <v>0</v>
      </c>
    </row>
    <row r="144" spans="1:15" x14ac:dyDescent="0.25">
      <c r="A144" s="473" t="s">
        <v>135</v>
      </c>
      <c r="C144" s="787">
        <v>189.23541154313381</v>
      </c>
      <c r="D144" s="788">
        <v>311.08737915964855</v>
      </c>
      <c r="E144" s="788">
        <v>448.12264943448258</v>
      </c>
      <c r="F144" s="788">
        <v>259.98382306758003</v>
      </c>
      <c r="G144" s="786">
        <v>1208.4292632048448</v>
      </c>
      <c r="H144" s="992">
        <v>0</v>
      </c>
      <c r="I144" s="789">
        <v>500.46596611471637</v>
      </c>
      <c r="J144" s="1006"/>
      <c r="K144" s="787">
        <v>189.23541154313378</v>
      </c>
      <c r="L144" s="788">
        <v>500.3227907027823</v>
      </c>
      <c r="M144" s="788">
        <v>948.44544013726488</v>
      </c>
      <c r="N144" s="786">
        <v>1208.429263204845</v>
      </c>
      <c r="O144" s="455">
        <v>0</v>
      </c>
    </row>
    <row r="145" spans="1:15" x14ac:dyDescent="0.25">
      <c r="A145" s="491" t="s">
        <v>131</v>
      </c>
      <c r="C145" s="809">
        <v>0.1091731320781695</v>
      </c>
      <c r="D145" s="810">
        <v>0.11016465282573297</v>
      </c>
      <c r="E145" s="810">
        <v>0.11432954192689669</v>
      </c>
      <c r="F145" s="810">
        <v>9.8570862955957669E-2</v>
      </c>
      <c r="G145" s="811">
        <v>0.10872748792225026</v>
      </c>
      <c r="H145" s="992">
        <v>0</v>
      </c>
      <c r="I145" s="812">
        <v>6.6505363575788345E-2</v>
      </c>
      <c r="J145" s="1006"/>
      <c r="K145" s="809">
        <v>0.10917313207816949</v>
      </c>
      <c r="L145" s="810">
        <v>0.1097875227704435</v>
      </c>
      <c r="M145" s="810">
        <v>0.11188770710254718</v>
      </c>
      <c r="N145" s="813">
        <v>0.10872748792225026</v>
      </c>
      <c r="O145" s="455">
        <v>0</v>
      </c>
    </row>
    <row r="146" spans="1:15" x14ac:dyDescent="0.25">
      <c r="H146" s="992">
        <v>0</v>
      </c>
      <c r="J146" s="1006"/>
      <c r="O146" s="455">
        <v>0</v>
      </c>
    </row>
    <row r="147" spans="1:15" x14ac:dyDescent="0.25">
      <c r="H147" s="992">
        <v>0</v>
      </c>
      <c r="J147" s="1006"/>
      <c r="O147" s="455">
        <v>0</v>
      </c>
    </row>
    <row r="148" spans="1:15" x14ac:dyDescent="0.25">
      <c r="A148" s="477" t="s">
        <v>153</v>
      </c>
      <c r="C148" s="457" t="s">
        <v>3</v>
      </c>
      <c r="D148" s="458" t="s">
        <v>4</v>
      </c>
      <c r="E148" s="458" t="s">
        <v>5</v>
      </c>
      <c r="F148" s="458" t="s">
        <v>6</v>
      </c>
      <c r="G148" s="464">
        <v>2018</v>
      </c>
      <c r="H148" s="995">
        <v>0</v>
      </c>
      <c r="I148" s="459">
        <v>2017</v>
      </c>
      <c r="J148" s="1006"/>
      <c r="K148" s="486" t="s">
        <v>36</v>
      </c>
      <c r="L148" s="487" t="s">
        <v>37</v>
      </c>
      <c r="M148" s="487" t="s">
        <v>38</v>
      </c>
      <c r="N148" s="623" t="s">
        <v>39</v>
      </c>
      <c r="O148" s="455" t="e">
        <v>#VALUE!</v>
      </c>
    </row>
    <row r="149" spans="1:15" x14ac:dyDescent="0.25">
      <c r="A149" s="488"/>
      <c r="C149" s="468"/>
      <c r="D149" s="469"/>
      <c r="E149" s="469"/>
      <c r="F149" s="469"/>
      <c r="G149" s="470"/>
      <c r="H149" s="992">
        <v>0</v>
      </c>
      <c r="I149" s="471"/>
      <c r="J149" s="1006"/>
      <c r="K149" s="468"/>
      <c r="L149" s="469"/>
      <c r="M149" s="469"/>
      <c r="N149" s="718"/>
      <c r="O149" s="455">
        <v>0</v>
      </c>
    </row>
    <row r="150" spans="1:15" x14ac:dyDescent="0.25">
      <c r="A150" s="472" t="s">
        <v>154</v>
      </c>
      <c r="C150" s="758">
        <v>5228</v>
      </c>
      <c r="D150" s="759">
        <v>6994</v>
      </c>
      <c r="E150" s="759">
        <v>11324</v>
      </c>
      <c r="F150" s="759">
        <v>11785</v>
      </c>
      <c r="G150" s="760">
        <v>35331</v>
      </c>
      <c r="H150" s="992">
        <v>0</v>
      </c>
      <c r="I150" s="801">
        <v>15694</v>
      </c>
      <c r="J150" s="1006"/>
      <c r="K150" s="763">
        <v>5228</v>
      </c>
      <c r="L150" s="764">
        <v>12222</v>
      </c>
      <c r="M150" s="764">
        <v>23546</v>
      </c>
      <c r="N150" s="765">
        <v>35331</v>
      </c>
      <c r="O150" s="455">
        <v>0</v>
      </c>
    </row>
    <row r="151" spans="1:15" x14ac:dyDescent="0.25">
      <c r="A151" s="472" t="s">
        <v>155</v>
      </c>
      <c r="C151" s="758">
        <v>25767</v>
      </c>
      <c r="D151" s="759">
        <v>26754</v>
      </c>
      <c r="E151" s="759">
        <v>28576</v>
      </c>
      <c r="F151" s="759">
        <v>32495</v>
      </c>
      <c r="G151" s="760">
        <v>113592</v>
      </c>
      <c r="H151" s="992">
        <v>0</v>
      </c>
      <c r="I151" s="801">
        <v>75174</v>
      </c>
      <c r="J151" s="1006"/>
      <c r="K151" s="763">
        <v>25767</v>
      </c>
      <c r="L151" s="764">
        <v>52521</v>
      </c>
      <c r="M151" s="764">
        <v>81097</v>
      </c>
      <c r="N151" s="765">
        <v>113592</v>
      </c>
      <c r="O151" s="455">
        <v>0</v>
      </c>
    </row>
    <row r="152" spans="1:15" x14ac:dyDescent="0.25">
      <c r="A152" s="473" t="s">
        <v>125</v>
      </c>
      <c r="C152" s="766">
        <v>30995</v>
      </c>
      <c r="D152" s="767">
        <v>33748</v>
      </c>
      <c r="E152" s="767">
        <v>39900</v>
      </c>
      <c r="F152" s="767">
        <v>44280</v>
      </c>
      <c r="G152" s="768">
        <v>148923</v>
      </c>
      <c r="H152" s="992">
        <v>0</v>
      </c>
      <c r="I152" s="769">
        <v>90868</v>
      </c>
      <c r="J152" s="1006"/>
      <c r="K152" s="766">
        <v>30995</v>
      </c>
      <c r="L152" s="767">
        <v>64743</v>
      </c>
      <c r="M152" s="767">
        <v>104643</v>
      </c>
      <c r="N152" s="768">
        <v>148923</v>
      </c>
      <c r="O152" s="455">
        <v>0</v>
      </c>
    </row>
    <row r="153" spans="1:15" x14ac:dyDescent="0.25">
      <c r="A153" s="474" t="s">
        <v>126</v>
      </c>
      <c r="C153" s="771">
        <v>28138.153170193284</v>
      </c>
      <c r="D153" s="772">
        <v>28157.795201324832</v>
      </c>
      <c r="E153" s="772">
        <v>27390.036948198995</v>
      </c>
      <c r="F153" s="772">
        <v>28412.429614729346</v>
      </c>
      <c r="G153" s="1020">
        <v>28023.718213693021</v>
      </c>
      <c r="H153" s="992">
        <v>0</v>
      </c>
      <c r="I153" s="773">
        <v>26376.943150311679</v>
      </c>
      <c r="J153" s="1006"/>
      <c r="K153" s="771">
        <v>28138.153170193284</v>
      </c>
      <c r="L153" s="772">
        <v>28148.391794702919</v>
      </c>
      <c r="M153" s="772">
        <v>27859.233815903513</v>
      </c>
      <c r="N153" s="774">
        <v>28023.718213693028</v>
      </c>
      <c r="O153" s="455">
        <v>0</v>
      </c>
    </row>
    <row r="154" spans="1:15" x14ac:dyDescent="0.25">
      <c r="A154" s="474"/>
      <c r="C154" s="775"/>
      <c r="D154" s="776"/>
      <c r="E154" s="776"/>
      <c r="F154" s="776"/>
      <c r="G154" s="1021"/>
      <c r="H154" s="1008">
        <v>0</v>
      </c>
      <c r="I154" s="777"/>
      <c r="J154" s="1006"/>
      <c r="K154" s="775"/>
      <c r="L154" s="776"/>
      <c r="M154" s="776"/>
      <c r="N154" s="778"/>
      <c r="O154" s="455">
        <v>0</v>
      </c>
    </row>
    <row r="155" spans="1:15" x14ac:dyDescent="0.25">
      <c r="A155" s="473" t="s">
        <v>156</v>
      </c>
      <c r="C155" s="787">
        <v>916.44681585014087</v>
      </c>
      <c r="D155" s="788">
        <v>997.2028347128105</v>
      </c>
      <c r="E155" s="788">
        <v>1139.1943199531399</v>
      </c>
      <c r="F155" s="788">
        <v>1306.0406504227155</v>
      </c>
      <c r="G155" s="786">
        <v>4358.8846209388057</v>
      </c>
      <c r="H155" s="992">
        <v>0</v>
      </c>
      <c r="I155" s="789">
        <v>2540.5712575425218</v>
      </c>
      <c r="J155" s="1006"/>
      <c r="K155" s="787">
        <v>916.44681585014087</v>
      </c>
      <c r="L155" s="788">
        <v>1913.6496505629511</v>
      </c>
      <c r="M155" s="788">
        <v>3052.8439705160913</v>
      </c>
      <c r="N155" s="786">
        <v>4358.8846209388066</v>
      </c>
      <c r="O155" s="455">
        <v>0</v>
      </c>
    </row>
    <row r="156" spans="1:15" x14ac:dyDescent="0.25">
      <c r="A156" s="473" t="s">
        <v>157</v>
      </c>
      <c r="C156" s="787">
        <v>156.48566079874891</v>
      </c>
      <c r="D156" s="788">
        <v>157.51201262672393</v>
      </c>
      <c r="E156" s="788">
        <v>182.09361931793165</v>
      </c>
      <c r="F156" s="788">
        <v>202.83082119195129</v>
      </c>
      <c r="G156" s="786">
        <v>698.92211393535581</v>
      </c>
      <c r="H156" s="992">
        <v>0</v>
      </c>
      <c r="I156" s="789">
        <v>325.90690213476068</v>
      </c>
      <c r="J156" s="1006"/>
      <c r="K156" s="787">
        <v>156.48566079874891</v>
      </c>
      <c r="L156" s="788">
        <v>313.99767342547284</v>
      </c>
      <c r="M156" s="788">
        <v>496.09129274340449</v>
      </c>
      <c r="N156" s="786">
        <v>698.92211393535581</v>
      </c>
      <c r="O156" s="455">
        <v>0</v>
      </c>
    </row>
    <row r="157" spans="1:15" x14ac:dyDescent="0.25">
      <c r="A157" s="491" t="s">
        <v>158</v>
      </c>
      <c r="C157" s="809">
        <v>0.17075258279290889</v>
      </c>
      <c r="D157" s="810">
        <v>0.15795383561267815</v>
      </c>
      <c r="E157" s="810">
        <v>0.15984421281649469</v>
      </c>
      <c r="F157" s="810">
        <v>0.15530207358117276</v>
      </c>
      <c r="G157" s="811">
        <v>0.16034425655084758</v>
      </c>
      <c r="H157" s="992">
        <v>0</v>
      </c>
      <c r="I157" s="812">
        <v>0.12828095302078177</v>
      </c>
      <c r="J157" s="1006"/>
      <c r="K157" s="809">
        <v>0.17075258279290889</v>
      </c>
      <c r="L157" s="810">
        <v>0.16408315562522222</v>
      </c>
      <c r="M157" s="810">
        <v>0.16250135858058248</v>
      </c>
      <c r="N157" s="813">
        <v>0.16034425655084752</v>
      </c>
      <c r="O157" s="455">
        <v>0</v>
      </c>
    </row>
    <row r="158" spans="1:15" x14ac:dyDescent="0.25">
      <c r="H158" s="992">
        <v>0</v>
      </c>
      <c r="J158" s="1006"/>
      <c r="O158" s="455">
        <v>0</v>
      </c>
    </row>
    <row r="159" spans="1:15" x14ac:dyDescent="0.25">
      <c r="E159" s="868"/>
      <c r="F159" s="868"/>
      <c r="H159" s="992">
        <v>0</v>
      </c>
      <c r="J159" s="1006"/>
      <c r="O159" s="455">
        <v>0</v>
      </c>
    </row>
    <row r="160" spans="1:15" x14ac:dyDescent="0.25">
      <c r="A160" s="477" t="s">
        <v>159</v>
      </c>
      <c r="C160" s="457" t="s">
        <v>3</v>
      </c>
      <c r="D160" s="458" t="s">
        <v>4</v>
      </c>
      <c r="E160" s="458" t="s">
        <v>5</v>
      </c>
      <c r="F160" s="458" t="s">
        <v>6</v>
      </c>
      <c r="G160" s="464">
        <v>2018</v>
      </c>
      <c r="H160" s="995">
        <v>0</v>
      </c>
      <c r="I160" s="459">
        <v>2017</v>
      </c>
      <c r="J160" s="1006"/>
      <c r="K160" s="486" t="s">
        <v>36</v>
      </c>
      <c r="L160" s="487" t="s">
        <v>37</v>
      </c>
      <c r="M160" s="487" t="s">
        <v>38</v>
      </c>
      <c r="N160" s="623" t="s">
        <v>39</v>
      </c>
      <c r="O160" s="455" t="e">
        <v>#VALUE!</v>
      </c>
    </row>
    <row r="161" spans="1:15" x14ac:dyDescent="0.25">
      <c r="A161" s="488"/>
      <c r="C161" s="468"/>
      <c r="D161" s="469"/>
      <c r="E161" s="469"/>
      <c r="F161" s="469"/>
      <c r="G161" s="470"/>
      <c r="H161" s="992">
        <v>0</v>
      </c>
      <c r="I161" s="471"/>
      <c r="J161" s="1006"/>
      <c r="K161" s="468"/>
      <c r="L161" s="469"/>
      <c r="M161" s="469"/>
      <c r="N161" s="718"/>
      <c r="O161" s="455">
        <v>0</v>
      </c>
    </row>
    <row r="162" spans="1:15" x14ac:dyDescent="0.25">
      <c r="A162" s="472" t="s">
        <v>160</v>
      </c>
      <c r="C162" s="758">
        <v>119</v>
      </c>
      <c r="D162" s="759">
        <v>190</v>
      </c>
      <c r="E162" s="759">
        <v>247</v>
      </c>
      <c r="F162" s="759">
        <v>207</v>
      </c>
      <c r="G162" s="760">
        <v>763</v>
      </c>
      <c r="H162" s="992">
        <v>0</v>
      </c>
      <c r="I162" s="761">
        <v>642</v>
      </c>
      <c r="J162" s="1006"/>
      <c r="K162" s="763">
        <v>119</v>
      </c>
      <c r="L162" s="764">
        <v>309</v>
      </c>
      <c r="M162" s="764">
        <v>556</v>
      </c>
      <c r="N162" s="765">
        <v>763</v>
      </c>
      <c r="O162" s="455">
        <v>0</v>
      </c>
    </row>
    <row r="163" spans="1:15" x14ac:dyDescent="0.25">
      <c r="A163" s="472" t="s">
        <v>161</v>
      </c>
      <c r="C163" s="758">
        <v>258</v>
      </c>
      <c r="D163" s="759">
        <v>382</v>
      </c>
      <c r="E163" s="759">
        <v>129</v>
      </c>
      <c r="F163" s="759">
        <v>229</v>
      </c>
      <c r="G163" s="760">
        <v>998</v>
      </c>
      <c r="H163" s="992">
        <v>0</v>
      </c>
      <c r="I163" s="761">
        <v>750</v>
      </c>
      <c r="J163" s="1006"/>
      <c r="K163" s="763">
        <v>258</v>
      </c>
      <c r="L163" s="764">
        <v>640</v>
      </c>
      <c r="M163" s="764">
        <v>769</v>
      </c>
      <c r="N163" s="765">
        <v>998</v>
      </c>
      <c r="O163" s="455">
        <v>0</v>
      </c>
    </row>
    <row r="164" spans="1:15" x14ac:dyDescent="0.25">
      <c r="A164" s="472" t="s">
        <v>162</v>
      </c>
      <c r="C164" s="758">
        <v>44</v>
      </c>
      <c r="D164" s="759">
        <v>0</v>
      </c>
      <c r="E164" s="759">
        <v>0</v>
      </c>
      <c r="F164" s="759">
        <v>34</v>
      </c>
      <c r="G164" s="760">
        <v>78</v>
      </c>
      <c r="H164" s="992">
        <v>0</v>
      </c>
      <c r="I164" s="761">
        <v>21</v>
      </c>
      <c r="J164" s="1006"/>
      <c r="K164" s="763">
        <v>44</v>
      </c>
      <c r="L164" s="764">
        <v>44</v>
      </c>
      <c r="M164" s="764">
        <v>44</v>
      </c>
      <c r="N164" s="765">
        <v>78</v>
      </c>
      <c r="O164" s="455">
        <v>0</v>
      </c>
    </row>
    <row r="165" spans="1:15" x14ac:dyDescent="0.25">
      <c r="A165" s="472" t="s">
        <v>163</v>
      </c>
      <c r="C165" s="758">
        <v>91</v>
      </c>
      <c r="D165" s="759">
        <v>62</v>
      </c>
      <c r="E165" s="759">
        <v>50</v>
      </c>
      <c r="F165" s="759">
        <v>51</v>
      </c>
      <c r="G165" s="760">
        <v>254</v>
      </c>
      <c r="H165" s="992">
        <v>0</v>
      </c>
      <c r="I165" s="761">
        <v>165</v>
      </c>
      <c r="J165" s="1006"/>
      <c r="K165" s="763">
        <v>91</v>
      </c>
      <c r="L165" s="764">
        <v>153</v>
      </c>
      <c r="M165" s="764">
        <v>203</v>
      </c>
      <c r="N165" s="765">
        <v>254</v>
      </c>
      <c r="O165" s="455">
        <v>0</v>
      </c>
    </row>
    <row r="166" spans="1:15" x14ac:dyDescent="0.25">
      <c r="A166" s="472" t="s">
        <v>164</v>
      </c>
      <c r="C166" s="758">
        <v>34</v>
      </c>
      <c r="D166" s="759">
        <v>27</v>
      </c>
      <c r="E166" s="759">
        <v>35</v>
      </c>
      <c r="F166" s="759">
        <v>49</v>
      </c>
      <c r="G166" s="760">
        <v>145</v>
      </c>
      <c r="H166" s="992">
        <v>0</v>
      </c>
      <c r="I166" s="761">
        <v>121</v>
      </c>
      <c r="J166" s="1006"/>
      <c r="K166" s="763">
        <v>34</v>
      </c>
      <c r="L166" s="764">
        <v>61</v>
      </c>
      <c r="M166" s="764">
        <v>96</v>
      </c>
      <c r="N166" s="765">
        <v>145</v>
      </c>
      <c r="O166" s="455">
        <v>0</v>
      </c>
    </row>
    <row r="167" spans="1:15" x14ac:dyDescent="0.25">
      <c r="A167" s="473" t="s">
        <v>125</v>
      </c>
      <c r="C167" s="802">
        <v>546</v>
      </c>
      <c r="D167" s="803">
        <v>661</v>
      </c>
      <c r="E167" s="803">
        <v>461</v>
      </c>
      <c r="F167" s="803">
        <v>570</v>
      </c>
      <c r="G167" s="804">
        <v>2238</v>
      </c>
      <c r="H167" s="992">
        <v>0</v>
      </c>
      <c r="I167" s="814">
        <v>1699</v>
      </c>
      <c r="J167" s="1006"/>
      <c r="K167" s="802">
        <v>546</v>
      </c>
      <c r="L167" s="803">
        <v>1207</v>
      </c>
      <c r="M167" s="803">
        <v>1668</v>
      </c>
      <c r="N167" s="804">
        <v>2238</v>
      </c>
      <c r="O167" s="455">
        <v>0</v>
      </c>
    </row>
    <row r="168" spans="1:15" x14ac:dyDescent="0.25">
      <c r="A168" s="474" t="s">
        <v>126</v>
      </c>
      <c r="C168" s="771">
        <v>573760.18123070488</v>
      </c>
      <c r="D168" s="772">
        <v>615014.24431164889</v>
      </c>
      <c r="E168" s="772">
        <v>739400.99479449925</v>
      </c>
      <c r="F168" s="772">
        <v>783308.53897375427</v>
      </c>
      <c r="G168" s="1020">
        <v>673434.8526618717</v>
      </c>
      <c r="H168" s="992">
        <v>0</v>
      </c>
      <c r="I168" s="773">
        <v>642828.79297170648</v>
      </c>
      <c r="J168" s="1006"/>
      <c r="K168" s="771">
        <v>573760.18123070488</v>
      </c>
      <c r="L168" s="772">
        <v>596352.50575142074</v>
      </c>
      <c r="M168" s="772">
        <v>635888.0893538543</v>
      </c>
      <c r="N168" s="774">
        <v>673434.8526618717</v>
      </c>
      <c r="O168" s="455">
        <v>0</v>
      </c>
    </row>
    <row r="169" spans="1:15" x14ac:dyDescent="0.25">
      <c r="A169" s="473" t="s">
        <v>165</v>
      </c>
      <c r="C169" s="802">
        <v>362.7657530889519</v>
      </c>
      <c r="D169" s="803">
        <v>464.13789176461285</v>
      </c>
      <c r="E169" s="803">
        <v>405.31766296836605</v>
      </c>
      <c r="F169" s="803">
        <v>512.87601891736472</v>
      </c>
      <c r="G169" s="804">
        <v>1745.0973267392956</v>
      </c>
      <c r="H169" s="992">
        <v>0</v>
      </c>
      <c r="I169" s="789">
        <v>1291.9237756458015</v>
      </c>
      <c r="J169" s="1006"/>
      <c r="K169" s="802">
        <v>362.7657530889519</v>
      </c>
      <c r="L169" s="803">
        <v>826.90364485356474</v>
      </c>
      <c r="M169" s="803">
        <v>1232.2213078219306</v>
      </c>
      <c r="N169" s="804">
        <v>1745.0973267392956</v>
      </c>
      <c r="O169" s="455">
        <v>0</v>
      </c>
    </row>
    <row r="170" spans="1:15" x14ac:dyDescent="0.25">
      <c r="A170" s="473" t="s">
        <v>166</v>
      </c>
      <c r="C170" s="802">
        <v>58.400578472220715</v>
      </c>
      <c r="D170" s="803">
        <v>55.967997108400354</v>
      </c>
      <c r="E170" s="803">
        <v>57.968934777083234</v>
      </c>
      <c r="F170" s="803">
        <v>38.238589221250507</v>
      </c>
      <c r="G170" s="804">
        <v>210.57609957895482</v>
      </c>
      <c r="H170" s="992">
        <v>0</v>
      </c>
      <c r="I170" s="789">
        <v>221.14334824987736</v>
      </c>
      <c r="J170" s="1006"/>
      <c r="K170" s="802">
        <v>58.400578472220715</v>
      </c>
      <c r="L170" s="803">
        <v>114.36857558062107</v>
      </c>
      <c r="M170" s="803">
        <v>172.33751035770428</v>
      </c>
      <c r="N170" s="804">
        <v>210.5760995789548</v>
      </c>
      <c r="O170" s="455">
        <v>0</v>
      </c>
    </row>
    <row r="171" spans="1:15" x14ac:dyDescent="0.25">
      <c r="A171" s="491" t="s">
        <v>167</v>
      </c>
      <c r="C171" s="809">
        <v>0.16098702254813071</v>
      </c>
      <c r="D171" s="810">
        <v>0.12058484795459122</v>
      </c>
      <c r="E171" s="810">
        <v>0.1430209933427144</v>
      </c>
      <c r="F171" s="810">
        <v>7.4557179144325636E-2</v>
      </c>
      <c r="G171" s="811">
        <v>0.12066725239469311</v>
      </c>
      <c r="H171" s="992">
        <v>0</v>
      </c>
      <c r="I171" s="812">
        <v>0.1711736810009036</v>
      </c>
      <c r="J171" s="1006"/>
      <c r="K171" s="809">
        <v>0.16098702254813071</v>
      </c>
      <c r="L171" s="810">
        <v>0.13830943459062203</v>
      </c>
      <c r="M171" s="810">
        <v>0.13985921949550389</v>
      </c>
      <c r="N171" s="813">
        <v>0.1206672523946931</v>
      </c>
      <c r="O171" s="455">
        <v>0</v>
      </c>
    </row>
    <row r="172" spans="1:15" x14ac:dyDescent="0.25">
      <c r="H172" s="992">
        <v>0</v>
      </c>
      <c r="J172" s="1006"/>
      <c r="O172" s="455">
        <v>0</v>
      </c>
    </row>
    <row r="173" spans="1:15" x14ac:dyDescent="0.25">
      <c r="H173" s="992">
        <v>0</v>
      </c>
      <c r="J173" s="1006"/>
      <c r="O173" s="455">
        <v>0</v>
      </c>
    </row>
    <row r="174" spans="1:15" x14ac:dyDescent="0.25">
      <c r="A174" s="477" t="s">
        <v>174</v>
      </c>
      <c r="C174" s="457" t="s">
        <v>3</v>
      </c>
      <c r="D174" s="458" t="s">
        <v>4</v>
      </c>
      <c r="E174" s="458" t="s">
        <v>5</v>
      </c>
      <c r="F174" s="458" t="s">
        <v>6</v>
      </c>
      <c r="G174" s="464">
        <v>2018</v>
      </c>
      <c r="H174" s="995">
        <v>0</v>
      </c>
      <c r="I174" s="459">
        <v>2017</v>
      </c>
      <c r="J174" s="1006"/>
      <c r="K174" s="486" t="s">
        <v>36</v>
      </c>
      <c r="L174" s="487" t="s">
        <v>37</v>
      </c>
      <c r="M174" s="487" t="s">
        <v>38</v>
      </c>
      <c r="N174" s="623" t="s">
        <v>39</v>
      </c>
      <c r="O174" s="455" t="e">
        <v>#VALUE!</v>
      </c>
    </row>
    <row r="175" spans="1:15" x14ac:dyDescent="0.25">
      <c r="A175" s="472"/>
      <c r="C175" s="763"/>
      <c r="D175" s="817"/>
      <c r="E175" s="817"/>
      <c r="F175" s="817"/>
      <c r="G175" s="760"/>
      <c r="H175" s="1022">
        <v>0</v>
      </c>
      <c r="I175" s="816"/>
      <c r="J175" s="1006"/>
      <c r="K175" s="763"/>
      <c r="L175" s="764"/>
      <c r="M175" s="764"/>
      <c r="N175" s="765"/>
      <c r="O175" s="455">
        <v>0</v>
      </c>
    </row>
    <row r="176" spans="1:15" x14ac:dyDescent="0.25">
      <c r="A176" s="472" t="s">
        <v>175</v>
      </c>
      <c r="C176" s="763"/>
      <c r="D176" s="817"/>
      <c r="E176" s="817"/>
      <c r="F176" s="817"/>
      <c r="G176" s="760"/>
      <c r="H176" s="1022">
        <v>0</v>
      </c>
      <c r="I176" s="816"/>
      <c r="J176" s="1006"/>
      <c r="K176" s="763"/>
      <c r="L176" s="764"/>
      <c r="M176" s="764"/>
      <c r="N176" s="765"/>
      <c r="O176" s="455">
        <v>0</v>
      </c>
    </row>
    <row r="177" spans="1:15" x14ac:dyDescent="0.25">
      <c r="A177" s="473" t="s">
        <v>176</v>
      </c>
      <c r="C177" s="802">
        <v>194.15029067594773</v>
      </c>
      <c r="D177" s="803">
        <v>291.10766052357735</v>
      </c>
      <c r="E177" s="803">
        <v>374.24386689376593</v>
      </c>
      <c r="F177" s="803">
        <v>281.01562066088917</v>
      </c>
      <c r="G177" s="804">
        <v>1140.5174387541801</v>
      </c>
      <c r="H177" s="992">
        <v>0</v>
      </c>
      <c r="I177" s="740">
        <v>834.41374534912165</v>
      </c>
      <c r="J177" s="1006"/>
      <c r="K177" s="802">
        <v>194.15029067594773</v>
      </c>
      <c r="L177" s="803">
        <v>485.25795119952505</v>
      </c>
      <c r="M177" s="803">
        <v>859.50181809329104</v>
      </c>
      <c r="N177" s="804">
        <v>1140.5174387541801</v>
      </c>
      <c r="O177" s="455">
        <v>0</v>
      </c>
    </row>
    <row r="178" spans="1:15" x14ac:dyDescent="0.25">
      <c r="A178" s="473" t="s">
        <v>42</v>
      </c>
      <c r="C178" s="802">
        <v>34.377566604906853</v>
      </c>
      <c r="D178" s="803">
        <v>47.928093748617222</v>
      </c>
      <c r="E178" s="803">
        <v>59.036493518121297</v>
      </c>
      <c r="F178" s="803">
        <v>40.608605436214269</v>
      </c>
      <c r="G178" s="804">
        <v>181.95075930785964</v>
      </c>
      <c r="H178" s="992">
        <v>0</v>
      </c>
      <c r="I178" s="740">
        <v>141.47017856881655</v>
      </c>
      <c r="J178" s="1006"/>
      <c r="K178" s="802">
        <v>34.377566604906853</v>
      </c>
      <c r="L178" s="803">
        <v>82.305660353524061</v>
      </c>
      <c r="M178" s="803">
        <v>141.34215387164539</v>
      </c>
      <c r="N178" s="804">
        <v>181.95075930785964</v>
      </c>
      <c r="O178" s="455">
        <v>0</v>
      </c>
    </row>
    <row r="179" spans="1:15" x14ac:dyDescent="0.25">
      <c r="A179" s="491" t="s">
        <v>128</v>
      </c>
      <c r="C179" s="809">
        <v>0.1770667789639612</v>
      </c>
      <c r="D179" s="810">
        <v>0.1646404414862021</v>
      </c>
      <c r="E179" s="810">
        <v>0.15774872680780522</v>
      </c>
      <c r="F179" s="810">
        <v>0.14450657703906791</v>
      </c>
      <c r="G179" s="811">
        <v>0.15953351796760745</v>
      </c>
      <c r="H179" s="992">
        <v>0</v>
      </c>
      <c r="I179" s="812">
        <v>0.16954440091303258</v>
      </c>
      <c r="J179" s="1006"/>
      <c r="K179" s="809">
        <v>0.1770667789639612</v>
      </c>
      <c r="L179" s="810">
        <v>0.16961218286082691</v>
      </c>
      <c r="M179" s="810">
        <v>0.16444660255076274</v>
      </c>
      <c r="N179" s="813">
        <v>0.15953351796760745</v>
      </c>
      <c r="O179" s="455">
        <v>0</v>
      </c>
    </row>
    <row r="180" spans="1:15" x14ac:dyDescent="0.25">
      <c r="C180" s="821"/>
      <c r="H180" s="992">
        <v>0</v>
      </c>
      <c r="J180" s="1006"/>
      <c r="O180" s="455">
        <v>0</v>
      </c>
    </row>
    <row r="181" spans="1:15" x14ac:dyDescent="0.25">
      <c r="A181" s="477" t="s">
        <v>180</v>
      </c>
      <c r="C181" s="457" t="s">
        <v>3</v>
      </c>
      <c r="D181" s="458" t="s">
        <v>4</v>
      </c>
      <c r="E181" s="458" t="s">
        <v>5</v>
      </c>
      <c r="F181" s="458" t="s">
        <v>6</v>
      </c>
      <c r="G181" s="464">
        <v>2018</v>
      </c>
      <c r="H181" s="995">
        <v>0</v>
      </c>
      <c r="I181" s="459">
        <v>2017</v>
      </c>
      <c r="J181" s="1006"/>
      <c r="K181" s="486" t="s">
        <v>36</v>
      </c>
      <c r="L181" s="487" t="s">
        <v>37</v>
      </c>
      <c r="M181" s="487" t="s">
        <v>38</v>
      </c>
      <c r="N181" s="623" t="s">
        <v>39</v>
      </c>
      <c r="O181" s="455" t="e">
        <v>#VALUE!</v>
      </c>
    </row>
    <row r="182" spans="1:15" x14ac:dyDescent="0.25">
      <c r="A182" s="472"/>
      <c r="C182" s="763"/>
      <c r="D182" s="817"/>
      <c r="E182" s="817"/>
      <c r="F182" s="817"/>
      <c r="G182" s="760"/>
      <c r="H182" s="1022">
        <v>0</v>
      </c>
      <c r="I182" s="816"/>
      <c r="J182" s="1006"/>
      <c r="K182" s="763"/>
      <c r="L182" s="764"/>
      <c r="M182" s="764"/>
      <c r="N182" s="765"/>
      <c r="O182" s="455">
        <v>0</v>
      </c>
    </row>
    <row r="183" spans="1:15" x14ac:dyDescent="0.25">
      <c r="A183" s="472" t="s">
        <v>175</v>
      </c>
      <c r="C183" s="763"/>
      <c r="D183" s="817"/>
      <c r="E183" s="817"/>
      <c r="F183" s="817"/>
      <c r="G183" s="760"/>
      <c r="H183" s="1022">
        <v>0</v>
      </c>
      <c r="I183" s="816"/>
      <c r="J183" s="1006"/>
      <c r="K183" s="763"/>
      <c r="L183" s="764"/>
      <c r="M183" s="764"/>
      <c r="N183" s="765"/>
      <c r="O183" s="455">
        <v>0</v>
      </c>
    </row>
    <row r="184" spans="1:15" x14ac:dyDescent="0.25">
      <c r="A184" s="472" t="s">
        <v>236</v>
      </c>
      <c r="C184" s="763">
        <v>209.11341522151048</v>
      </c>
      <c r="D184" s="817">
        <v>203.65803023385052</v>
      </c>
      <c r="E184" s="817">
        <v>186.89973240733144</v>
      </c>
      <c r="F184" s="817">
        <v>184.26833105135825</v>
      </c>
      <c r="G184" s="760">
        <v>783.93950891405075</v>
      </c>
      <c r="H184" s="1022">
        <v>0</v>
      </c>
      <c r="I184" s="1023">
        <v>689.90165958486568</v>
      </c>
      <c r="J184" s="1006"/>
      <c r="K184" s="763">
        <v>209.11341522151048</v>
      </c>
      <c r="L184" s="764">
        <v>412.77144545536106</v>
      </c>
      <c r="M184" s="764">
        <v>599.6711778626925</v>
      </c>
      <c r="N184" s="765">
        <v>783.93950891405075</v>
      </c>
      <c r="O184" s="455">
        <v>0</v>
      </c>
    </row>
    <row r="185" spans="1:15" x14ac:dyDescent="0.25">
      <c r="A185" s="472" t="s">
        <v>237</v>
      </c>
      <c r="C185" s="763">
        <v>179.64689731333311</v>
      </c>
      <c r="D185" s="817">
        <v>190.6038434163155</v>
      </c>
      <c r="E185" s="817">
        <v>253.31848080000032</v>
      </c>
      <c r="F185" s="817">
        <v>241.27975608972173</v>
      </c>
      <c r="G185" s="760">
        <v>864.84897761937077</v>
      </c>
      <c r="H185" s="1022">
        <v>0</v>
      </c>
      <c r="I185" s="1023">
        <v>566.52545378999935</v>
      </c>
      <c r="J185" s="1006"/>
      <c r="K185" s="763">
        <v>179.64689731333311</v>
      </c>
      <c r="L185" s="764">
        <v>370.25074072964861</v>
      </c>
      <c r="M185" s="764">
        <v>623.56922152964898</v>
      </c>
      <c r="N185" s="765">
        <v>864.84897761937077</v>
      </c>
      <c r="O185" s="455">
        <v>0</v>
      </c>
    </row>
    <row r="186" spans="1:15" x14ac:dyDescent="0.25">
      <c r="A186" s="472" t="s">
        <v>238</v>
      </c>
      <c r="C186" s="763">
        <v>230.16900383117186</v>
      </c>
      <c r="D186" s="817">
        <v>304.437178712633</v>
      </c>
      <c r="E186" s="817">
        <v>381.25197337426232</v>
      </c>
      <c r="F186" s="817">
        <v>437.45006936018871</v>
      </c>
      <c r="G186" s="760">
        <v>1353.3082252782558</v>
      </c>
      <c r="H186" s="1022">
        <v>0</v>
      </c>
      <c r="I186" s="1023">
        <v>1004.8917728724182</v>
      </c>
      <c r="J186" s="1006"/>
      <c r="K186" s="763">
        <v>230.16900383117186</v>
      </c>
      <c r="L186" s="764">
        <v>534.60618254380495</v>
      </c>
      <c r="M186" s="764">
        <v>915.85815591806727</v>
      </c>
      <c r="N186" s="765">
        <v>1353.308225278256</v>
      </c>
      <c r="O186" s="455">
        <v>0</v>
      </c>
    </row>
    <row r="187" spans="1:15" x14ac:dyDescent="0.25">
      <c r="A187" s="472" t="s">
        <v>239</v>
      </c>
      <c r="C187" s="763">
        <v>115.4149645</v>
      </c>
      <c r="D187" s="817">
        <v>145.96780949999999</v>
      </c>
      <c r="E187" s="817">
        <v>172.895242</v>
      </c>
      <c r="F187" s="817">
        <v>191.66416200000003</v>
      </c>
      <c r="G187" s="760">
        <v>625.94217800000001</v>
      </c>
      <c r="H187" s="1022">
        <v>0</v>
      </c>
      <c r="I187" s="1023">
        <v>255.41797399999999</v>
      </c>
      <c r="J187" s="1006"/>
      <c r="K187" s="763">
        <v>115.4149645</v>
      </c>
      <c r="L187" s="764">
        <v>261.38277399999998</v>
      </c>
      <c r="M187" s="764">
        <v>434.27801599999998</v>
      </c>
      <c r="N187" s="765">
        <v>625.94217800000001</v>
      </c>
      <c r="O187" s="455">
        <v>0</v>
      </c>
    </row>
    <row r="188" spans="1:15" x14ac:dyDescent="0.25">
      <c r="A188" s="472" t="s">
        <v>240</v>
      </c>
      <c r="C188" s="763">
        <v>14.234152810000001</v>
      </c>
      <c r="D188" s="817">
        <v>14.881996279999996</v>
      </c>
      <c r="E188" s="817">
        <v>17.788311009999997</v>
      </c>
      <c r="F188" s="817">
        <v>18.586771170000006</v>
      </c>
      <c r="G188" s="760">
        <v>65.49123127</v>
      </c>
      <c r="H188" s="1022">
        <v>0</v>
      </c>
      <c r="I188" s="1023">
        <v>44.89981963999999</v>
      </c>
      <c r="J188" s="1006"/>
      <c r="K188" s="763">
        <v>14.234152810000001</v>
      </c>
      <c r="L188" s="764">
        <v>29.116149089999997</v>
      </c>
      <c r="M188" s="764">
        <v>46.904460099999994</v>
      </c>
      <c r="N188" s="765">
        <v>65.49123127</v>
      </c>
      <c r="O188" s="455">
        <v>0</v>
      </c>
    </row>
    <row r="189" spans="1:15" x14ac:dyDescent="0.25">
      <c r="A189" s="473" t="s">
        <v>176</v>
      </c>
      <c r="C189" s="802">
        <v>748.57843367601538</v>
      </c>
      <c r="D189" s="803">
        <v>859.54885814279885</v>
      </c>
      <c r="E189" s="803">
        <v>1012.1537395915942</v>
      </c>
      <c r="F189" s="803">
        <v>1073.2490896712686</v>
      </c>
      <c r="G189" s="804">
        <v>3693.530121081677</v>
      </c>
      <c r="H189" s="992">
        <v>0</v>
      </c>
      <c r="I189" s="1023">
        <v>2561.6366798872832</v>
      </c>
      <c r="J189" s="1006"/>
      <c r="K189" s="802">
        <v>748.57843367601538</v>
      </c>
      <c r="L189" s="803">
        <v>1608.1272918188145</v>
      </c>
      <c r="M189" s="803">
        <v>2620.2810314104086</v>
      </c>
      <c r="N189" s="804">
        <v>3693.530121081677</v>
      </c>
      <c r="O189" s="455">
        <v>0</v>
      </c>
    </row>
    <row r="190" spans="1:15" x14ac:dyDescent="0.25">
      <c r="A190" s="472"/>
      <c r="C190" s="763"/>
      <c r="D190" s="817"/>
      <c r="E190" s="817"/>
      <c r="F190" s="817"/>
      <c r="G190" s="760"/>
      <c r="H190" s="1022">
        <v>0</v>
      </c>
      <c r="I190" s="1023"/>
      <c r="J190" s="1006"/>
      <c r="K190" s="763"/>
      <c r="L190" s="764"/>
      <c r="M190" s="764"/>
      <c r="N190" s="765"/>
      <c r="O190" s="455">
        <v>0</v>
      </c>
    </row>
    <row r="191" spans="1:15" x14ac:dyDescent="0.25">
      <c r="A191" s="473" t="s">
        <v>42</v>
      </c>
      <c r="C191" s="802">
        <v>206.00750502166915</v>
      </c>
      <c r="D191" s="803">
        <v>235.14822081032136</v>
      </c>
      <c r="E191" s="803">
        <v>284.17349889636705</v>
      </c>
      <c r="F191" s="803">
        <v>312.24555702800382</v>
      </c>
      <c r="G191" s="804">
        <v>1037.5747817563613</v>
      </c>
      <c r="H191" s="992">
        <v>0</v>
      </c>
      <c r="I191" s="1023">
        <v>656.17285415235517</v>
      </c>
      <c r="J191" s="1006"/>
      <c r="K191" s="802">
        <v>206.00750502166915</v>
      </c>
      <c r="L191" s="803">
        <v>441.15572583199048</v>
      </c>
      <c r="M191" s="803">
        <v>725.32922472835753</v>
      </c>
      <c r="N191" s="804">
        <v>1037.5747817563613</v>
      </c>
      <c r="O191" s="455">
        <v>0</v>
      </c>
    </row>
    <row r="192" spans="1:15" x14ac:dyDescent="0.25">
      <c r="A192" s="491" t="s">
        <v>128</v>
      </c>
      <c r="C192" s="809">
        <v>0.27519829019123088</v>
      </c>
      <c r="D192" s="810">
        <v>0.27357167493468493</v>
      </c>
      <c r="E192" s="810">
        <v>0.28076120037953084</v>
      </c>
      <c r="F192" s="810">
        <v>0.29093484451372165</v>
      </c>
      <c r="G192" s="811">
        <v>0.28091683233721676</v>
      </c>
      <c r="H192" s="992">
        <v>0</v>
      </c>
      <c r="I192" s="812">
        <v>0.2561537548647328</v>
      </c>
      <c r="J192" s="1006"/>
      <c r="K192" s="809">
        <v>0.27519829019123088</v>
      </c>
      <c r="L192" s="810">
        <v>0.27432885946052016</v>
      </c>
      <c r="M192" s="810">
        <v>0.27681352344787896</v>
      </c>
      <c r="N192" s="813">
        <v>0.28091683233721676</v>
      </c>
      <c r="O192" s="455">
        <v>0</v>
      </c>
    </row>
    <row r="193" spans="1:15" x14ac:dyDescent="0.25">
      <c r="H193" s="992">
        <v>0</v>
      </c>
      <c r="J193" s="1006"/>
      <c r="O193" s="455">
        <v>0</v>
      </c>
    </row>
    <row r="194" spans="1:15" x14ac:dyDescent="0.25">
      <c r="A194" s="477" t="s">
        <v>181</v>
      </c>
      <c r="C194" s="457" t="s">
        <v>3</v>
      </c>
      <c r="D194" s="458" t="s">
        <v>4</v>
      </c>
      <c r="E194" s="458" t="s">
        <v>5</v>
      </c>
      <c r="F194" s="458" t="s">
        <v>6</v>
      </c>
      <c r="G194" s="464">
        <v>2018</v>
      </c>
      <c r="H194" s="995">
        <v>0</v>
      </c>
      <c r="I194" s="459">
        <v>2017</v>
      </c>
      <c r="J194" s="1006"/>
      <c r="K194" s="486" t="s">
        <v>36</v>
      </c>
      <c r="L194" s="487" t="s">
        <v>37</v>
      </c>
      <c r="M194" s="487" t="s">
        <v>38</v>
      </c>
      <c r="N194" s="623" t="s">
        <v>39</v>
      </c>
      <c r="O194" s="455" t="e">
        <v>#VALUE!</v>
      </c>
    </row>
    <row r="195" spans="1:15" x14ac:dyDescent="0.25">
      <c r="A195" s="472"/>
      <c r="C195" s="763"/>
      <c r="D195" s="817"/>
      <c r="E195" s="817"/>
      <c r="F195" s="817"/>
      <c r="G195" s="760"/>
      <c r="H195" s="1022">
        <v>0</v>
      </c>
      <c r="I195" s="816"/>
      <c r="J195" s="1006"/>
      <c r="K195" s="763"/>
      <c r="L195" s="764"/>
      <c r="M195" s="764"/>
      <c r="N195" s="765"/>
      <c r="O195" s="455">
        <v>0</v>
      </c>
    </row>
    <row r="196" spans="1:15" x14ac:dyDescent="0.25">
      <c r="A196" s="472" t="s">
        <v>175</v>
      </c>
      <c r="C196" s="763"/>
      <c r="D196" s="817"/>
      <c r="E196" s="817"/>
      <c r="F196" s="817"/>
      <c r="G196" s="760"/>
      <c r="H196" s="1022">
        <v>0</v>
      </c>
      <c r="I196" s="816"/>
      <c r="J196" s="1006"/>
      <c r="K196" s="763"/>
      <c r="L196" s="764"/>
      <c r="M196" s="764"/>
      <c r="N196" s="765"/>
      <c r="O196" s="455">
        <v>0</v>
      </c>
    </row>
    <row r="197" spans="1:15" x14ac:dyDescent="0.25">
      <c r="A197" s="472" t="s">
        <v>182</v>
      </c>
      <c r="C197" s="763">
        <v>59.77748975999998</v>
      </c>
      <c r="D197" s="817">
        <v>88.578529769999989</v>
      </c>
      <c r="E197" s="817">
        <v>84.084957959999997</v>
      </c>
      <c r="F197" s="817">
        <v>100.37827385999998</v>
      </c>
      <c r="G197" s="760">
        <v>332.81925134999994</v>
      </c>
      <c r="H197" s="1022">
        <v>0</v>
      </c>
      <c r="I197" s="1023">
        <v>163.68938266999999</v>
      </c>
      <c r="J197" s="1006"/>
      <c r="K197" s="763">
        <v>59.77748975999998</v>
      </c>
      <c r="L197" s="764">
        <v>148.35601952999997</v>
      </c>
      <c r="M197" s="764">
        <v>232.44097748999997</v>
      </c>
      <c r="N197" s="765">
        <v>332.81925134999994</v>
      </c>
      <c r="O197" s="455">
        <v>0</v>
      </c>
    </row>
    <row r="198" spans="1:15" x14ac:dyDescent="0.25">
      <c r="A198" s="472" t="s">
        <v>230</v>
      </c>
      <c r="C198" s="763">
        <v>19.48321176</v>
      </c>
      <c r="D198" s="817">
        <v>7.1191879699999987</v>
      </c>
      <c r="E198" s="817">
        <v>12.586478839999995</v>
      </c>
      <c r="F198" s="817">
        <v>16.991199969999997</v>
      </c>
      <c r="G198" s="760">
        <v>56.18007853999999</v>
      </c>
      <c r="H198" s="1022">
        <v>0</v>
      </c>
      <c r="I198" s="1023">
        <v>26.045467289999998</v>
      </c>
      <c r="J198" s="1006"/>
      <c r="K198" s="763">
        <v>19.48321176</v>
      </c>
      <c r="L198" s="764">
        <v>26.602399729999998</v>
      </c>
      <c r="M198" s="764">
        <v>39.188878569999993</v>
      </c>
      <c r="N198" s="765">
        <v>56.18007853999999</v>
      </c>
      <c r="O198" s="455">
        <v>0</v>
      </c>
    </row>
    <row r="199" spans="1:15" x14ac:dyDescent="0.25">
      <c r="A199" s="472" t="s">
        <v>242</v>
      </c>
      <c r="C199" s="763">
        <v>0</v>
      </c>
      <c r="D199" s="817">
        <v>0</v>
      </c>
      <c r="E199" s="817">
        <v>0</v>
      </c>
      <c r="F199" s="817">
        <v>0</v>
      </c>
      <c r="G199" s="760">
        <v>0</v>
      </c>
      <c r="H199" s="1022">
        <v>0</v>
      </c>
      <c r="I199" s="1023">
        <v>0</v>
      </c>
      <c r="J199" s="1006"/>
      <c r="K199" s="763">
        <v>0</v>
      </c>
      <c r="L199" s="764">
        <v>0</v>
      </c>
      <c r="M199" s="764">
        <v>0</v>
      </c>
      <c r="N199" s="765">
        <v>0</v>
      </c>
    </row>
    <row r="200" spans="1:15" x14ac:dyDescent="0.25">
      <c r="A200" s="472" t="s">
        <v>183</v>
      </c>
      <c r="C200" s="763">
        <v>27.872885143111908</v>
      </c>
      <c r="D200" s="817">
        <v>31.778202749999991</v>
      </c>
      <c r="E200" s="817">
        <v>37.482568869999987</v>
      </c>
      <c r="F200" s="817">
        <v>30.634524726888088</v>
      </c>
      <c r="G200" s="760">
        <v>127.76818148999998</v>
      </c>
      <c r="H200" s="1022">
        <v>0</v>
      </c>
      <c r="I200" s="1023">
        <v>94.041064631849608</v>
      </c>
      <c r="J200" s="1006"/>
      <c r="K200" s="763">
        <v>27.872885143111908</v>
      </c>
      <c r="L200" s="764">
        <v>59.6510878931119</v>
      </c>
      <c r="M200" s="764">
        <v>97.133656763111887</v>
      </c>
      <c r="N200" s="765">
        <v>127.76818148999998</v>
      </c>
      <c r="O200" s="455">
        <v>0</v>
      </c>
    </row>
    <row r="201" spans="1:15" x14ac:dyDescent="0.25">
      <c r="A201" s="472" t="s">
        <v>184</v>
      </c>
      <c r="C201" s="763">
        <v>1.2629759199999939</v>
      </c>
      <c r="D201" s="817">
        <v>1.1048760299999949</v>
      </c>
      <c r="E201" s="817">
        <v>0.94697871999999705</v>
      </c>
      <c r="F201" s="817">
        <v>1.513521059999996</v>
      </c>
      <c r="G201" s="760">
        <v>4.8283517299999819</v>
      </c>
      <c r="H201" s="1022">
        <v>0</v>
      </c>
      <c r="I201" s="1023">
        <v>3.5056001602999927</v>
      </c>
      <c r="J201" s="1006"/>
      <c r="K201" s="763">
        <v>1.2629759199999939</v>
      </c>
      <c r="L201" s="764">
        <v>2.3678519499999888</v>
      </c>
      <c r="M201" s="764">
        <v>3.3148306699999859</v>
      </c>
      <c r="N201" s="765">
        <v>4.8283517299999819</v>
      </c>
      <c r="O201" s="455">
        <v>0</v>
      </c>
    </row>
    <row r="202" spans="1:15" x14ac:dyDescent="0.25">
      <c r="A202" s="472" t="s">
        <v>243</v>
      </c>
      <c r="C202" s="763">
        <v>0</v>
      </c>
      <c r="D202" s="817">
        <v>0</v>
      </c>
      <c r="E202" s="817">
        <v>8.8209702100000005</v>
      </c>
      <c r="F202" s="817">
        <v>14.421318480000002</v>
      </c>
      <c r="G202" s="760">
        <v>23.242288690000002</v>
      </c>
      <c r="H202" s="1022">
        <v>0</v>
      </c>
      <c r="I202" s="1023">
        <v>0</v>
      </c>
      <c r="J202" s="1006"/>
      <c r="K202" s="763">
        <v>0</v>
      </c>
      <c r="L202" s="764">
        <v>0</v>
      </c>
      <c r="M202" s="764">
        <v>8.8209702100000005</v>
      </c>
      <c r="N202" s="765">
        <v>23.242288690000002</v>
      </c>
    </row>
    <row r="203" spans="1:15" x14ac:dyDescent="0.25">
      <c r="A203" s="472" t="s">
        <v>244</v>
      </c>
      <c r="C203" s="763">
        <v>0</v>
      </c>
      <c r="D203" s="817">
        <v>0</v>
      </c>
      <c r="E203" s="817">
        <v>-8.7027760700000005</v>
      </c>
      <c r="F203" s="817">
        <v>-14.191877850000003</v>
      </c>
      <c r="G203" s="760">
        <v>-22.894653920000003</v>
      </c>
      <c r="H203" s="1022">
        <v>0</v>
      </c>
      <c r="I203" s="1023">
        <v>0</v>
      </c>
      <c r="J203" s="1006"/>
      <c r="K203" s="763">
        <v>0</v>
      </c>
      <c r="L203" s="764">
        <v>0</v>
      </c>
      <c r="M203" s="764">
        <v>-8.7027760700000005</v>
      </c>
      <c r="N203" s="765">
        <v>-22.894653920000003</v>
      </c>
    </row>
    <row r="204" spans="1:15" x14ac:dyDescent="0.25">
      <c r="A204" s="472" t="s">
        <v>245</v>
      </c>
      <c r="C204" s="763">
        <v>0</v>
      </c>
      <c r="D204" s="817">
        <v>0</v>
      </c>
      <c r="E204" s="817">
        <v>35.122649299999999</v>
      </c>
      <c r="F204" s="817">
        <v>23.982688260000039</v>
      </c>
      <c r="G204" s="760">
        <v>59.105337560000038</v>
      </c>
      <c r="H204" s="1022">
        <v>0</v>
      </c>
      <c r="I204" s="1023">
        <v>0</v>
      </c>
      <c r="J204" s="1006"/>
      <c r="K204" s="763">
        <v>0</v>
      </c>
      <c r="L204" s="764">
        <v>0</v>
      </c>
      <c r="M204" s="764">
        <v>35.122649299999999</v>
      </c>
      <c r="N204" s="765">
        <v>59.105337560000038</v>
      </c>
    </row>
    <row r="205" spans="1:15" x14ac:dyDescent="0.25">
      <c r="A205" s="472" t="s">
        <v>246</v>
      </c>
      <c r="C205" s="763">
        <v>0</v>
      </c>
      <c r="D205" s="817">
        <v>0</v>
      </c>
      <c r="E205" s="817">
        <v>-35.122649299999999</v>
      </c>
      <c r="F205" s="817">
        <v>-23.982688260000039</v>
      </c>
      <c r="G205" s="760">
        <v>-59.105337560000038</v>
      </c>
      <c r="H205" s="1022">
        <v>0</v>
      </c>
      <c r="I205" s="1023">
        <v>0</v>
      </c>
      <c r="J205" s="1006"/>
      <c r="K205" s="763">
        <v>0</v>
      </c>
      <c r="L205" s="764">
        <v>0</v>
      </c>
      <c r="M205" s="764">
        <v>-35.122649299999999</v>
      </c>
      <c r="N205" s="765">
        <v>-59.105337560000038</v>
      </c>
    </row>
    <row r="206" spans="1:15" x14ac:dyDescent="0.25">
      <c r="A206" s="472" t="s">
        <v>185</v>
      </c>
      <c r="C206" s="763">
        <v>9.6492149999999999E-2</v>
      </c>
      <c r="D206" s="817">
        <v>9.6492149999999999E-2</v>
      </c>
      <c r="E206" s="817">
        <v>1.491317999999997E-2</v>
      </c>
      <c r="F206" s="817">
        <v>9.9421199999999987E-3</v>
      </c>
      <c r="G206" s="760">
        <v>0.21783959999999997</v>
      </c>
      <c r="H206" s="1022">
        <v>0</v>
      </c>
      <c r="I206" s="1023">
        <v>0.60583371000000019</v>
      </c>
      <c r="J206" s="1006"/>
      <c r="K206" s="763">
        <v>9.6492149999999999E-2</v>
      </c>
      <c r="L206" s="764">
        <v>0.1929843</v>
      </c>
      <c r="M206" s="764">
        <v>0.20789747999999997</v>
      </c>
      <c r="N206" s="765">
        <v>0.21783959999999997</v>
      </c>
      <c r="O206" s="455">
        <v>0</v>
      </c>
    </row>
    <row r="207" spans="1:15" x14ac:dyDescent="0.25">
      <c r="A207" s="473" t="s">
        <v>176</v>
      </c>
      <c r="C207" s="802">
        <v>108.49305473311188</v>
      </c>
      <c r="D207" s="803">
        <v>128.67728866999997</v>
      </c>
      <c r="E207" s="803">
        <v>135.23409171</v>
      </c>
      <c r="F207" s="803">
        <v>149.75690236688806</v>
      </c>
      <c r="G207" s="804">
        <v>522.16133748000004</v>
      </c>
      <c r="H207" s="992">
        <v>0</v>
      </c>
      <c r="I207" s="1023">
        <v>287.88734846214959</v>
      </c>
      <c r="J207" s="1006"/>
      <c r="K207" s="802">
        <v>108.49305473311188</v>
      </c>
      <c r="L207" s="803">
        <v>237.17034340311187</v>
      </c>
      <c r="M207" s="803">
        <v>372.40443511311179</v>
      </c>
      <c r="N207" s="804">
        <v>522.16133748000004</v>
      </c>
      <c r="O207" s="455">
        <v>0</v>
      </c>
    </row>
    <row r="208" spans="1:15" x14ac:dyDescent="0.25">
      <c r="A208" s="472"/>
      <c r="C208" s="763"/>
      <c r="D208" s="817"/>
      <c r="E208" s="817"/>
      <c r="F208" s="817"/>
      <c r="G208" s="760"/>
      <c r="H208" s="1022">
        <v>0</v>
      </c>
      <c r="I208" s="816"/>
      <c r="J208" s="1006"/>
      <c r="K208" s="763"/>
      <c r="L208" s="764"/>
      <c r="M208" s="764"/>
      <c r="N208" s="765"/>
      <c r="O208" s="455">
        <v>0</v>
      </c>
    </row>
    <row r="209" spans="1:15" x14ac:dyDescent="0.25">
      <c r="A209" s="473" t="s">
        <v>42</v>
      </c>
      <c r="C209" s="802">
        <v>13.634024597651139</v>
      </c>
      <c r="D209" s="803">
        <v>13.551150679371595</v>
      </c>
      <c r="E209" s="803">
        <v>13.625172199789855</v>
      </c>
      <c r="F209" s="803">
        <v>12.879113637560355</v>
      </c>
      <c r="G209" s="804">
        <v>53.689461114372939</v>
      </c>
      <c r="H209" s="992">
        <v>0</v>
      </c>
      <c r="I209" s="740">
        <v>45.344869219879271</v>
      </c>
      <c r="J209" s="1006"/>
      <c r="K209" s="802">
        <v>13.634024597651139</v>
      </c>
      <c r="L209" s="803">
        <v>27.185175277022729</v>
      </c>
      <c r="M209" s="803">
        <v>40.810347476812581</v>
      </c>
      <c r="N209" s="804">
        <v>53.689461114372939</v>
      </c>
      <c r="O209" s="455">
        <v>0</v>
      </c>
    </row>
    <row r="210" spans="1:15" x14ac:dyDescent="0.25">
      <c r="A210" s="491" t="s">
        <v>128</v>
      </c>
      <c r="C210" s="809">
        <v>0.12566725705336843</v>
      </c>
      <c r="D210" s="810">
        <v>0.10531113003262194</v>
      </c>
      <c r="E210" s="810">
        <v>0.1007524953767433</v>
      </c>
      <c r="F210" s="810">
        <v>8.6000133776858806E-2</v>
      </c>
      <c r="G210" s="811">
        <v>0.10282159413311479</v>
      </c>
      <c r="H210" s="992">
        <v>0</v>
      </c>
      <c r="I210" s="812">
        <v>0.15750907242747783</v>
      </c>
      <c r="J210" s="1006"/>
      <c r="K210" s="809">
        <v>0.12566725705336843</v>
      </c>
      <c r="L210" s="810">
        <v>0.11462299580524214</v>
      </c>
      <c r="M210" s="810">
        <v>0.10958609411946746</v>
      </c>
      <c r="N210" s="813">
        <v>0.10282159413311479</v>
      </c>
      <c r="O210" s="455">
        <v>0</v>
      </c>
    </row>
  </sheetData>
  <autoFilter ref="A38:O21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 Osama El Shenoufy</dc:creator>
  <cp:lastModifiedBy>Marina Kamal</cp:lastModifiedBy>
  <dcterms:created xsi:type="dcterms:W3CDTF">2014-06-19T08:04:28Z</dcterms:created>
  <dcterms:modified xsi:type="dcterms:W3CDTF">2019-08-08T13:59:50Z</dcterms:modified>
</cp:coreProperties>
</file>